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" windowWidth="16785" windowHeight="7005" activeTab="0"/>
  </bookViews>
  <sheets>
    <sheet name="Логистические данны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Koichiro Gonda</author>
  </authors>
  <commentList>
    <comment ref="AY3" authorId="0">
      <text>
        <r>
          <rPr>
            <sz val="9"/>
            <rFont val="ＭＳ Ｐゴシック"/>
            <family val="3"/>
          </rPr>
          <t>Czech</t>
        </r>
      </text>
    </comment>
    <comment ref="AZ3" authorId="0">
      <text>
        <r>
          <rPr>
            <sz val="9"/>
            <rFont val="ＭＳ Ｐゴシック"/>
            <family val="3"/>
          </rPr>
          <t xml:space="preserve">РОСТЕСТ
</t>
        </r>
      </text>
    </comment>
    <comment ref="BB3" authorId="0">
      <text>
        <r>
          <rPr>
            <b/>
            <sz val="9"/>
            <rFont val="Calibri"/>
            <family val="2"/>
          </rPr>
          <t xml:space="preserve">Languages  </t>
        </r>
        <r>
          <rPr>
            <sz val="9"/>
            <rFont val="Calibri"/>
            <family val="2"/>
          </rPr>
          <t xml:space="preserve"> 
</t>
        </r>
        <r>
          <rPr>
            <b/>
            <sz val="9"/>
            <rFont val="Calibri"/>
            <family val="2"/>
          </rPr>
          <t>E</t>
        </r>
        <r>
          <rPr>
            <sz val="9"/>
            <rFont val="Calibri"/>
            <family val="2"/>
          </rPr>
          <t xml:space="preserve"> : Английский               </t>
        </r>
        <r>
          <rPr>
            <b/>
            <sz val="9"/>
            <rFont val="Calibri"/>
            <family val="2"/>
          </rPr>
          <t>S</t>
        </r>
        <r>
          <rPr>
            <sz val="9"/>
            <rFont val="Calibri"/>
            <family val="2"/>
          </rPr>
          <t xml:space="preserve"> :Испанский                    </t>
        </r>
        <r>
          <rPr>
            <b/>
            <sz val="9"/>
            <rFont val="Calibri"/>
            <family val="2"/>
          </rPr>
          <t>C</t>
        </r>
        <r>
          <rPr>
            <sz val="9"/>
            <rFont val="Calibri"/>
            <family val="2"/>
          </rPr>
          <t xml:space="preserve"> : Китайский
</t>
        </r>
        <r>
          <rPr>
            <b/>
            <sz val="9"/>
            <rFont val="Calibri"/>
            <family val="2"/>
          </rPr>
          <t>G</t>
        </r>
        <r>
          <rPr>
            <sz val="9"/>
            <rFont val="Calibri"/>
            <family val="2"/>
          </rPr>
          <t xml:space="preserve"> : Немецкий                  </t>
        </r>
        <r>
          <rPr>
            <b/>
            <sz val="9"/>
            <rFont val="Calibri"/>
            <family val="2"/>
          </rPr>
          <t>F</t>
        </r>
        <r>
          <rPr>
            <sz val="9"/>
            <rFont val="Calibri"/>
            <family val="2"/>
          </rPr>
          <t xml:space="preserve"> : Французкий              </t>
        </r>
        <r>
          <rPr>
            <b/>
            <sz val="9"/>
            <rFont val="Calibri"/>
            <family val="2"/>
          </rPr>
          <t xml:space="preserve"> A</t>
        </r>
        <r>
          <rPr>
            <sz val="9"/>
            <rFont val="Calibri"/>
            <family val="2"/>
          </rPr>
          <t xml:space="preserve"> : Арабский
</t>
        </r>
        <r>
          <rPr>
            <b/>
            <sz val="9"/>
            <rFont val="Calibri"/>
            <family val="2"/>
          </rPr>
          <t>I</t>
        </r>
        <r>
          <rPr>
            <sz val="9"/>
            <rFont val="Calibri"/>
            <family val="2"/>
          </rPr>
          <t xml:space="preserve"> : Итальянский              </t>
        </r>
        <r>
          <rPr>
            <b/>
            <sz val="9"/>
            <rFont val="Calibri"/>
            <family val="2"/>
          </rPr>
          <t>Sw</t>
        </r>
        <r>
          <rPr>
            <sz val="9"/>
            <rFont val="Calibri"/>
            <family val="2"/>
          </rPr>
          <t xml:space="preserve"> : Шведский       </t>
        </r>
        <r>
          <rPr>
            <b/>
            <sz val="9"/>
            <rFont val="Calibri"/>
            <family val="2"/>
          </rPr>
          <t xml:space="preserve">         Hu</t>
        </r>
        <r>
          <rPr>
            <sz val="9"/>
            <rFont val="Calibri"/>
            <family val="2"/>
          </rPr>
          <t xml:space="preserve"> : Венгерский
</t>
        </r>
        <r>
          <rPr>
            <b/>
            <sz val="9"/>
            <rFont val="Calibri"/>
            <family val="2"/>
          </rPr>
          <t>D</t>
        </r>
        <r>
          <rPr>
            <sz val="9"/>
            <rFont val="Calibri"/>
            <family val="2"/>
          </rPr>
          <t xml:space="preserve"> : Голанский                 </t>
        </r>
        <r>
          <rPr>
            <b/>
            <sz val="9"/>
            <rFont val="Calibri"/>
            <family val="2"/>
          </rPr>
          <t xml:space="preserve">Po </t>
        </r>
        <r>
          <rPr>
            <sz val="9"/>
            <rFont val="Calibri"/>
            <family val="2"/>
          </rPr>
          <t xml:space="preserve">: Португальский      </t>
        </r>
        <r>
          <rPr>
            <b/>
            <sz val="9"/>
            <rFont val="Calibri"/>
            <family val="2"/>
          </rPr>
          <t>Cz</t>
        </r>
        <r>
          <rPr>
            <sz val="9"/>
            <rFont val="Calibri"/>
            <family val="2"/>
          </rPr>
          <t xml:space="preserve"> : Чешский
</t>
        </r>
        <r>
          <rPr>
            <b/>
            <sz val="9"/>
            <rFont val="Calibri"/>
            <family val="2"/>
          </rPr>
          <t>N</t>
        </r>
        <r>
          <rPr>
            <sz val="9"/>
            <rFont val="Calibri"/>
            <family val="2"/>
          </rPr>
          <t xml:space="preserve"> : Норвежский             </t>
        </r>
        <r>
          <rPr>
            <b/>
            <sz val="9"/>
            <rFont val="Calibri"/>
            <family val="2"/>
          </rPr>
          <t>Ru</t>
        </r>
        <r>
          <rPr>
            <sz val="9"/>
            <rFont val="Calibri"/>
            <family val="2"/>
          </rPr>
          <t xml:space="preserve"> : Русский                      </t>
        </r>
        <r>
          <rPr>
            <b/>
            <sz val="9"/>
            <rFont val="Calibri"/>
            <family val="2"/>
          </rPr>
          <t>Pl</t>
        </r>
        <r>
          <rPr>
            <sz val="9"/>
            <rFont val="Calibri"/>
            <family val="2"/>
          </rPr>
          <t xml:space="preserve"> : Польский
</t>
        </r>
        <r>
          <rPr>
            <b/>
            <sz val="9"/>
            <rFont val="Calibri"/>
            <family val="2"/>
          </rPr>
          <t>In</t>
        </r>
        <r>
          <rPr>
            <sz val="9"/>
            <rFont val="Calibri"/>
            <family val="2"/>
          </rPr>
          <t xml:space="preserve">: Индонезийский     </t>
        </r>
        <r>
          <rPr>
            <b/>
            <sz val="9"/>
            <rFont val="Calibri"/>
            <family val="2"/>
          </rPr>
          <t>Da</t>
        </r>
        <r>
          <rPr>
            <sz val="9"/>
            <rFont val="Calibri"/>
            <family val="2"/>
          </rPr>
          <t xml:space="preserve"> : Датский                      </t>
        </r>
        <r>
          <rPr>
            <b/>
            <sz val="9"/>
            <rFont val="Calibri"/>
            <family val="2"/>
          </rPr>
          <t>Fi</t>
        </r>
        <r>
          <rPr>
            <sz val="9"/>
            <rFont val="Calibri"/>
            <family val="2"/>
          </rPr>
          <t xml:space="preserve"> : Финский
</t>
        </r>
        <r>
          <rPr>
            <b/>
            <sz val="9"/>
            <rFont val="Calibri"/>
            <family val="2"/>
          </rPr>
          <t>5LNG</t>
        </r>
        <r>
          <rPr>
            <sz val="9"/>
            <rFont val="Calibri"/>
            <family val="2"/>
          </rPr>
          <t xml:space="preserve"> : E/ S/ G/ F/ I
</t>
        </r>
        <r>
          <rPr>
            <b/>
            <sz val="9"/>
            <rFont val="Calibri"/>
            <family val="2"/>
          </rPr>
          <t>6LNG</t>
        </r>
        <r>
          <rPr>
            <sz val="9"/>
            <rFont val="Calibri"/>
            <family val="2"/>
          </rPr>
          <t xml:space="preserve"> : D/ P/ N/ Sw/ Finnish/ Danish
</t>
        </r>
        <r>
          <rPr>
            <b/>
            <sz val="9"/>
            <rFont val="Calibri"/>
            <family val="2"/>
          </rPr>
          <t>11LNG</t>
        </r>
        <r>
          <rPr>
            <sz val="9"/>
            <rFont val="Calibri"/>
            <family val="2"/>
          </rPr>
          <t xml:space="preserve"> : 5LNG/ 6LNG
</t>
        </r>
        <r>
          <rPr>
            <b/>
            <sz val="9"/>
            <rFont val="Calibri"/>
            <family val="2"/>
          </rPr>
          <t>15LNG</t>
        </r>
        <r>
          <rPr>
            <sz val="9"/>
            <rFont val="Calibri"/>
            <family val="2"/>
          </rPr>
          <t xml:space="preserve"> : 5LNG/ 6LNG/ RuCzHuPl
</t>
        </r>
        <r>
          <rPr>
            <b/>
            <sz val="9"/>
            <rFont val="Calibri"/>
            <family val="2"/>
          </rPr>
          <t>PKG</t>
        </r>
        <r>
          <rPr>
            <sz val="9"/>
            <rFont val="Calibri"/>
            <family val="2"/>
          </rPr>
          <t xml:space="preserve"> : Printed on Package (11LNG) </t>
        </r>
      </text>
    </comment>
  </commentList>
</comments>
</file>

<file path=xl/sharedStrings.xml><?xml version="1.0" encoding="utf-8"?>
<sst xmlns="http://schemas.openxmlformats.org/spreadsheetml/2006/main" count="1892" uniqueCount="278">
  <si>
    <t>BP</t>
  </si>
  <si>
    <t>LR54</t>
  </si>
  <si>
    <t>-</t>
  </si>
  <si>
    <t>EFPo</t>
  </si>
  <si>
    <t>LR44</t>
  </si>
  <si>
    <t>AA (R6)</t>
  </si>
  <si>
    <t>SB</t>
  </si>
  <si>
    <t>CR2032</t>
  </si>
  <si>
    <t>Yes</t>
  </si>
  <si>
    <t>O</t>
  </si>
  <si>
    <t>R03/AAA</t>
  </si>
  <si>
    <t>ESGPo</t>
  </si>
  <si>
    <t>E/Ru/Pl/Hu/Cz</t>
  </si>
  <si>
    <t>AAA (LR03)</t>
  </si>
  <si>
    <t>HB</t>
  </si>
  <si>
    <t>DH-12-BK-S-EH</t>
  </si>
  <si>
    <t>DH-14-BK-S-EH</t>
  </si>
  <si>
    <t>DH-16-BK-S-EH</t>
  </si>
  <si>
    <t>EAN-13</t>
  </si>
  <si>
    <t>CPW</t>
  </si>
  <si>
    <t>RST</t>
  </si>
  <si>
    <t>CE</t>
  </si>
  <si>
    <t>KCA</t>
  </si>
  <si>
    <t>EF</t>
  </si>
  <si>
    <t>E/S/G/F/Po/D/Sw/I</t>
  </si>
  <si>
    <t>LR1130</t>
  </si>
  <si>
    <t>AA (R6)/CR2032</t>
  </si>
  <si>
    <t>4/1</t>
  </si>
  <si>
    <t>72/3.2</t>
  </si>
  <si>
    <t>special format presettings: 00 00000 00000 0</t>
  </si>
  <si>
    <t>HL-4A-S-EH</t>
  </si>
  <si>
    <t>HL-815L-BK-S-GH</t>
  </si>
  <si>
    <t>HL-815L-WE-S-GH</t>
  </si>
  <si>
    <t>LC-401LV-BU-S-A-EH</t>
  </si>
  <si>
    <t>LC-401LV-PK-S-A-EH</t>
  </si>
  <si>
    <t>ERu</t>
  </si>
  <si>
    <t>E/S/G/Po/D/De/Nr/Sw/Fi</t>
  </si>
  <si>
    <t>GP</t>
  </si>
  <si>
    <t/>
  </si>
  <si>
    <t>EGDPo</t>
  </si>
  <si>
    <t>EG</t>
  </si>
  <si>
    <t>ERuPl</t>
  </si>
  <si>
    <t>EN FR/ EN FR PT DE IT ES RU</t>
  </si>
  <si>
    <t>GR-12C-DG-W-EP</t>
  </si>
  <si>
    <t>LR44GH</t>
  </si>
  <si>
    <t>значение в специальном формате: 00 00000 00000 0</t>
  </si>
  <si>
    <t>Детали упаковки</t>
  </si>
  <si>
    <t>Упаковка</t>
  </si>
  <si>
    <t>Размер и Вес</t>
  </si>
  <si>
    <t>Информация о продукте</t>
  </si>
  <si>
    <t xml:space="preserve">Единица (упаковка) </t>
  </si>
  <si>
    <t>Блок</t>
  </si>
  <si>
    <t>Коробка</t>
  </si>
  <si>
    <t>Единица</t>
  </si>
  <si>
    <t>Батарея</t>
  </si>
  <si>
    <t>Размер Нетто</t>
  </si>
  <si>
    <t>Размер Брутто</t>
  </si>
  <si>
    <t>Вес</t>
  </si>
  <si>
    <t>Инструкция</t>
  </si>
  <si>
    <t>Категория</t>
  </si>
  <si>
    <t>Модель</t>
  </si>
  <si>
    <t>Штрих-код
49-71850-</t>
  </si>
  <si>
    <t>по стандарту EAN-13 / GTIN-13 (или на упаковке единицы)</t>
  </si>
  <si>
    <t>Страна производитель</t>
  </si>
  <si>
    <t>Упа-ковка</t>
  </si>
  <si>
    <t>Ш
(см)</t>
  </si>
  <si>
    <t>Д
(см)</t>
  </si>
  <si>
    <t>В
(см)</t>
  </si>
  <si>
    <t>Вес
(г)</t>
  </si>
  <si>
    <t>GTIN-14 (без пробелов или дефисов; разделение только настройками формата)</t>
  </si>
  <si>
    <t>EAN-13 (без пробелов или дефисов; разделение только настройками формата)</t>
  </si>
  <si>
    <t>Кол-во
(шт)</t>
  </si>
  <si>
    <t>Вес
(кг)</t>
  </si>
  <si>
    <t>Объем (м³)</t>
  </si>
  <si>
    <t>Бумага
(г)</t>
  </si>
  <si>
    <t>Пластик 
(г)</t>
  </si>
  <si>
    <t>Пластик
(г)</t>
  </si>
  <si>
    <t>Тип</t>
  </si>
  <si>
    <t>Литиевая батарея</t>
  </si>
  <si>
    <r>
      <t xml:space="preserve">Ш
</t>
    </r>
    <r>
      <rPr>
        <sz val="11"/>
        <color indexed="10"/>
        <rFont val="Arial"/>
        <family val="2"/>
      </rPr>
      <t>(см)</t>
    </r>
  </si>
  <si>
    <r>
      <t xml:space="preserve">Д
</t>
    </r>
    <r>
      <rPr>
        <sz val="11"/>
        <color indexed="10"/>
        <rFont val="Arial"/>
        <family val="2"/>
      </rPr>
      <t>(см)</t>
    </r>
  </si>
  <si>
    <r>
      <t xml:space="preserve">В
</t>
    </r>
    <r>
      <rPr>
        <sz val="11"/>
        <color indexed="10"/>
        <rFont val="Arial"/>
        <family val="2"/>
      </rPr>
      <t>(см)</t>
    </r>
  </si>
  <si>
    <t>Всего
(г)</t>
  </si>
  <si>
    <t>Продукт
(г)</t>
  </si>
  <si>
    <t>Батарея
(г)</t>
  </si>
  <si>
    <t>Прочее
(г)</t>
  </si>
  <si>
    <t>Язык</t>
  </si>
  <si>
    <t xml:space="preserve">Анти-воровства Датчик </t>
  </si>
  <si>
    <t>Языки</t>
  </si>
  <si>
    <t>Заметки</t>
  </si>
  <si>
    <t>Карманные</t>
  </si>
  <si>
    <t>Китай</t>
  </si>
  <si>
    <t>Филипины</t>
  </si>
  <si>
    <t>Настольные</t>
  </si>
  <si>
    <t>Печатающие</t>
  </si>
  <si>
    <t>Научные</t>
  </si>
  <si>
    <t>Тайланд</t>
  </si>
  <si>
    <t>CD не прилагается</t>
  </si>
  <si>
    <t>Только краткая инструкция</t>
  </si>
  <si>
    <t>BP</t>
  </si>
  <si>
    <t>1 49 71850 16319 7</t>
  </si>
  <si>
    <t>EF</t>
  </si>
  <si>
    <t>11LNG + RuCzHuPl</t>
  </si>
  <si>
    <t>HL-4A-S-EP</t>
  </si>
  <si>
    <t>1 49 71850 16303 9</t>
  </si>
  <si>
    <t>2 49 71850 16303 3</t>
  </si>
  <si>
    <t>HL-815L-BK-S-GP</t>
  </si>
  <si>
    <t>1 49 71850 16304 3</t>
  </si>
  <si>
    <t>2 49 71850 16304 0</t>
  </si>
  <si>
    <t>HL-815L-WE-S-GP</t>
  </si>
  <si>
    <t>HL-820LV-BK-S-GH</t>
  </si>
  <si>
    <t>1 49 71850 16928 1</t>
  </si>
  <si>
    <t>2 49 71850 16928 8</t>
  </si>
  <si>
    <t>11LNG + Ru</t>
  </si>
  <si>
    <t>HL-820VA-S-EH</t>
  </si>
  <si>
    <t>11LNG+RuCzHuPl</t>
  </si>
  <si>
    <t>Чехол в комплекте</t>
  </si>
  <si>
    <t>HL-820VA-S-EP</t>
  </si>
  <si>
    <t>HS-8VA-S-EH</t>
  </si>
  <si>
    <t>HS-8VA-S-EP</t>
  </si>
  <si>
    <t>49 71850 18246 7</t>
  </si>
  <si>
    <t>LC-401LV-BU-S-A-EP</t>
  </si>
  <si>
    <t>LC-401LV-PK-S-A-EP</t>
  </si>
  <si>
    <t>SL-1000SC-WE-S-EP</t>
  </si>
  <si>
    <t>15LNG</t>
  </si>
  <si>
    <t>SL-1000SC-BK-S-EP</t>
  </si>
  <si>
    <t>SL-1000SC-PK-S-EP</t>
  </si>
  <si>
    <t>SL-1000SC-NY-S-EP</t>
  </si>
  <si>
    <t>SL-1000SC-GD-S-EP</t>
  </si>
  <si>
    <t>SL-1000SC-BU-S-EP</t>
  </si>
  <si>
    <t>SL-1000SC-GY-S-EP</t>
  </si>
  <si>
    <t>SL-300SV-S-GH</t>
  </si>
  <si>
    <t>SL-300SV-S-GP</t>
  </si>
  <si>
    <t>SL-310UC-BU-S-EC</t>
  </si>
  <si>
    <t>SL-310UC-RD-S-EC</t>
  </si>
  <si>
    <t>SL-310UC-YG-S-EC</t>
  </si>
  <si>
    <t>4549526700491</t>
  </si>
  <si>
    <t>SL-310UC-PK-S-UC</t>
  </si>
  <si>
    <t>4549526700118</t>
  </si>
  <si>
    <t>SL-310UC-LB-S-EC</t>
  </si>
  <si>
    <t>SL-310UC-GN-S-EC</t>
  </si>
  <si>
    <t>SL-310UC-RG-S-EC</t>
  </si>
  <si>
    <t>SL-310UC-PL-S-EC</t>
  </si>
  <si>
    <t>SL-310UC-WE-S-EC</t>
  </si>
  <si>
    <t>SL-310UC-BK-S-EC</t>
  </si>
  <si>
    <t>SL-300VER-SA-EH</t>
  </si>
  <si>
    <t>1 49 71850 18874 9</t>
  </si>
  <si>
    <t>2 49 71850 18874 6</t>
  </si>
  <si>
    <t>SL-300VER-SA-EP</t>
  </si>
  <si>
    <t>SL-310TER+-SA-EH</t>
  </si>
  <si>
    <t>1 49 71850 18875 6</t>
  </si>
  <si>
    <t>2 49 71850 18875 3</t>
  </si>
  <si>
    <t>SL-310TER+-SA-EP</t>
  </si>
  <si>
    <t>1 49 71850 18875 6</t>
  </si>
  <si>
    <t>2 49 71850 18875 3</t>
  </si>
  <si>
    <t>MV-210-S-EH</t>
  </si>
  <si>
    <t>MJ-120DPLUS-W-EP</t>
  </si>
  <si>
    <t>HB</t>
  </si>
  <si>
    <t>LR44</t>
  </si>
  <si>
    <t>DJ-120DPLUS-W-EP</t>
  </si>
  <si>
    <t>DS-2TV-S-EH</t>
  </si>
  <si>
    <t>DX-12B-W-EC</t>
  </si>
  <si>
    <t>032250</t>
  </si>
  <si>
    <t>15LNG</t>
  </si>
  <si>
    <t>GX-12B-W-EC</t>
  </si>
  <si>
    <t>032298</t>
  </si>
  <si>
    <t>GR-12-W-EP</t>
  </si>
  <si>
    <t>-</t>
  </si>
  <si>
    <t>ERuPl</t>
  </si>
  <si>
    <t>GR-12-BU-W-EP</t>
  </si>
  <si>
    <t>LR44GH</t>
  </si>
  <si>
    <t>GR-12C-GN-W-EP</t>
  </si>
  <si>
    <t>GR-12C-LB-W-EP</t>
  </si>
  <si>
    <t>GR-12C-RG-W-EP</t>
  </si>
  <si>
    <t>GR-12C-PK-W-EP</t>
  </si>
  <si>
    <t>GR-12C-WR-W-EP</t>
  </si>
  <si>
    <t>GR-120-W-EP</t>
  </si>
  <si>
    <t>GR-14-W-EP</t>
  </si>
  <si>
    <t>GR-14T-W-EP</t>
  </si>
  <si>
    <t>GR-16-W-EP</t>
  </si>
  <si>
    <t>MX-8B-BK-W-EC</t>
  </si>
  <si>
    <t>LR1130</t>
  </si>
  <si>
    <t>8LNG</t>
  </si>
  <si>
    <t>MX-12B-W-EC</t>
  </si>
  <si>
    <t>032212</t>
  </si>
  <si>
    <t>LR1130</t>
  </si>
  <si>
    <t>8LNG</t>
  </si>
  <si>
    <t>JW-200SC-WE-S-EP</t>
  </si>
  <si>
    <t>JW-200SC-BK-S-EP</t>
  </si>
  <si>
    <t>JW-200SC-PK-S-EP</t>
  </si>
  <si>
    <t>JW-200SC-NY-S-EP</t>
  </si>
  <si>
    <t>JW-200SC-GD-S-EP</t>
  </si>
  <si>
    <t>JW-200SC-BU-S-EP</t>
  </si>
  <si>
    <t>JW-200SC-GY-S-EP</t>
  </si>
  <si>
    <t>MS-20UC-BU-S-EC</t>
  </si>
  <si>
    <t>MS-20UC-RD-S-EC</t>
  </si>
  <si>
    <t>MS-20UC-YG-S-EC</t>
  </si>
  <si>
    <t>MS-20UC-PK-S-UC</t>
  </si>
  <si>
    <t>4549526700026</t>
  </si>
  <si>
    <t>MS-20UC-LB-S-EC</t>
  </si>
  <si>
    <t>MS-20UC-GN-S-EC</t>
  </si>
  <si>
    <t>MS-20UC-RG-S-EC</t>
  </si>
  <si>
    <t>MS-20UC-PL-S-EC</t>
  </si>
  <si>
    <t>MS-20UC-WE-S-EC</t>
  </si>
  <si>
    <t>MS-20UC-BK-S-EC</t>
  </si>
  <si>
    <t>MS-7UC-BU-S-EC</t>
  </si>
  <si>
    <t>MS-7UC-RD-S-EC</t>
  </si>
  <si>
    <t>MS-7UC-GN-S-EC</t>
  </si>
  <si>
    <t>MS-10B-S-EC</t>
  </si>
  <si>
    <t>MS-20B-S-EC</t>
  </si>
  <si>
    <t>MS-80B-S-EH</t>
  </si>
  <si>
    <t>MS-8B-S-EC</t>
  </si>
  <si>
    <t>MH-12-BK-S-EH</t>
  </si>
  <si>
    <t>MH-12-WE-S-EH</t>
  </si>
  <si>
    <t>WD-320MT-S-EC</t>
  </si>
  <si>
    <t>BP</t>
  </si>
  <si>
    <t>CR2032</t>
  </si>
  <si>
    <t>Yes</t>
  </si>
  <si>
    <t>DR-320RE-E-EC</t>
  </si>
  <si>
    <t>DR-420RE-E-EC</t>
  </si>
  <si>
    <t>FR-2650RC-W-EH</t>
  </si>
  <si>
    <t>HB</t>
  </si>
  <si>
    <t>Yes</t>
  </si>
  <si>
    <t>Roll arms</t>
  </si>
  <si>
    <t>HR-150RCE-WA-EC</t>
  </si>
  <si>
    <t>AA (R6)/CR2032</t>
  </si>
  <si>
    <t>4/1</t>
  </si>
  <si>
    <t>72/3.2</t>
  </si>
  <si>
    <t>Roll arms</t>
  </si>
  <si>
    <t>отметка "FCC" в инструкции</t>
  </si>
  <si>
    <t>HR-200RCE-W-EC</t>
  </si>
  <si>
    <t>HR-8RCE-BK-S-EC</t>
  </si>
  <si>
    <t>AA (R6)</t>
  </si>
  <si>
    <t>HR-8RCE-WE-S-EC</t>
  </si>
  <si>
    <t>FC-100V-S-EH</t>
  </si>
  <si>
    <t>AAA (R03)</t>
  </si>
  <si>
    <t>ESF</t>
  </si>
  <si>
    <t>I/S/F</t>
  </si>
  <si>
    <t>FC-200V-S-EH</t>
  </si>
  <si>
    <t>FX-220PLUS-2-S-EH</t>
  </si>
  <si>
    <t>EISGRuCzHuPl</t>
  </si>
  <si>
    <t>E/S/G/I/Ru/Pl/Hu/Cz</t>
  </si>
  <si>
    <t>FX-350ESPLUS-2SETD</t>
  </si>
  <si>
    <t>E/Cz/Hu/Pl</t>
  </si>
  <si>
    <t>E/Ru/Pl/Hu/Cz</t>
  </si>
  <si>
    <t>FX-3650PII-W-EH</t>
  </si>
  <si>
    <t>ESG</t>
  </si>
  <si>
    <t>E/S/G/I</t>
  </si>
  <si>
    <t>FX-570ESPLUS-2SETD</t>
  </si>
  <si>
    <t>E/Hu/I/Pl</t>
  </si>
  <si>
    <t>FX-82ESPLUS-2-SETD</t>
  </si>
  <si>
    <t>E/Hu/Pl/Ru</t>
  </si>
  <si>
    <t>E/S/Ru/Pl/Hu/Cz/Sw</t>
  </si>
  <si>
    <t>FX-82EX-S-EH-V</t>
  </si>
  <si>
    <t>R03/AAA</t>
  </si>
  <si>
    <t>EG</t>
  </si>
  <si>
    <t>I/D</t>
  </si>
  <si>
    <t>FX-82EX-PK-S-EH</t>
  </si>
  <si>
    <t>D/Sw</t>
  </si>
  <si>
    <t>FX-82MS-2-S-ET-D</t>
  </si>
  <si>
    <t>ESGSwDPo</t>
  </si>
  <si>
    <t>E/Fi/Ru/Pl/Hu/Cz</t>
  </si>
  <si>
    <t>FX-85ESPLUS-2-SETD</t>
  </si>
  <si>
    <t>E/S/Cz/Pl</t>
  </si>
  <si>
    <t>FX-991ESPLUS-2SETD</t>
  </si>
  <si>
    <t>E/Cz/I/Pl</t>
  </si>
  <si>
    <t>FX-991EX-S-EH-D</t>
  </si>
  <si>
    <t>E/Pl/Hu/Cz</t>
  </si>
  <si>
    <t>FX-9750GII-S-EH</t>
  </si>
  <si>
    <t>Hard case</t>
  </si>
  <si>
    <t>FX-9860GII-S-EH</t>
  </si>
  <si>
    <t>E/S/G/Po/D/De/Nr/Sw/Fi</t>
  </si>
  <si>
    <t>FX-9860GIISD-S-EH</t>
  </si>
  <si>
    <t>FX-9860GIII-S-ET</t>
  </si>
  <si>
    <t>E/S/G/Po/D/Nr/Sw/I</t>
  </si>
  <si>
    <t>FX-CG50-S-EH</t>
  </si>
  <si>
    <t>Hard case</t>
  </si>
  <si>
    <t>E/S/G/Po/D/Nr/Sw/Fi/It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</si>
</sst>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_ "/>
    <numFmt numFmtId="201" formatCode="00000000"/>
    <numFmt numFmtId="202" formatCode="000000"/>
    <numFmt numFmtId="203" formatCode="#,##0.0_);[Red]\(#,##0.0\)"/>
    <numFmt numFmtId="204" formatCode="0.00000"/>
    <numFmt numFmtId="205" formatCode="#,##0.0_ "/>
    <numFmt numFmtId="206" formatCode="#,##0_ ;[Red]\-#,##0\ "/>
    <numFmt numFmtId="207" formatCode="0_);[Red]\(0\)"/>
    <numFmt numFmtId="208" formatCode="0_ "/>
    <numFmt numFmtId="209" formatCode="0\ 00\ 00000\ 00000\ 0"/>
    <numFmt numFmtId="210" formatCode="00\ 00000\ 00000\ 0"/>
    <numFmt numFmtId="211" formatCode="00\ 00000\ 00000"/>
    <numFmt numFmtId="212" formatCode="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44">
    <font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3F3F76"/>
      <name val="ＭＳ Ｐゴシック"/>
      <family val="3"/>
    </font>
    <font>
      <b/>
      <sz val="11"/>
      <color rgb="FF3F3F3F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9C0006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200" fontId="1" fillId="0" borderId="10" xfId="0" applyNumberFormat="1" applyFont="1" applyBorder="1" applyAlignment="1">
      <alignment horizontal="center"/>
    </xf>
    <xf numFmtId="200" fontId="1" fillId="0" borderId="11" xfId="0" applyNumberFormat="1" applyFont="1" applyBorder="1" applyAlignment="1">
      <alignment horizontal="center"/>
    </xf>
    <xf numFmtId="203" fontId="1" fillId="33" borderId="12" xfId="0" applyNumberFormat="1" applyFont="1" applyFill="1" applyBorder="1" applyAlignment="1">
      <alignment horizontal="centerContinuous"/>
    </xf>
    <xf numFmtId="205" fontId="1" fillId="34" borderId="13" xfId="0" applyNumberFormat="1" applyFont="1" applyFill="1" applyBorder="1" applyAlignment="1">
      <alignment horizontal="centerContinuous"/>
    </xf>
    <xf numFmtId="205" fontId="1" fillId="34" borderId="12" xfId="0" applyNumberFormat="1" applyFont="1" applyFill="1" applyBorder="1" applyAlignment="1">
      <alignment horizontal="centerContinuous"/>
    </xf>
    <xf numFmtId="205" fontId="1" fillId="34" borderId="14" xfId="0" applyNumberFormat="1" applyFont="1" applyFill="1" applyBorder="1" applyAlignment="1">
      <alignment horizontal="centerContinuous"/>
    </xf>
    <xf numFmtId="206" fontId="1" fillId="34" borderId="12" xfId="0" applyNumberFormat="1" applyFont="1" applyFill="1" applyBorder="1" applyAlignment="1">
      <alignment horizontal="centerContinuous"/>
    </xf>
    <xf numFmtId="200" fontId="1" fillId="33" borderId="12" xfId="0" applyNumberFormat="1" applyFont="1" applyFill="1" applyBorder="1" applyAlignment="1">
      <alignment horizontal="centerContinuous"/>
    </xf>
    <xf numFmtId="200" fontId="1" fillId="0" borderId="15" xfId="0" applyNumberFormat="1" applyFont="1" applyBorder="1" applyAlignment="1">
      <alignment horizontal="center"/>
    </xf>
    <xf numFmtId="200" fontId="1" fillId="0" borderId="16" xfId="0" applyNumberFormat="1" applyFont="1" applyBorder="1" applyAlignment="1">
      <alignment horizontal="center"/>
    </xf>
    <xf numFmtId="205" fontId="1" fillId="35" borderId="17" xfId="0" applyNumberFormat="1" applyFont="1" applyFill="1" applyBorder="1" applyAlignment="1">
      <alignment horizontal="centerContinuous"/>
    </xf>
    <xf numFmtId="205" fontId="1" fillId="35" borderId="18" xfId="0" applyNumberFormat="1" applyFont="1" applyFill="1" applyBorder="1" applyAlignment="1">
      <alignment horizontal="centerContinuous"/>
    </xf>
    <xf numFmtId="205" fontId="1" fillId="0" borderId="19" xfId="0" applyNumberFormat="1" applyFont="1" applyFill="1" applyBorder="1" applyAlignment="1">
      <alignment horizontal="centerContinuous"/>
    </xf>
    <xf numFmtId="205" fontId="1" fillId="0" borderId="20" xfId="0" applyNumberFormat="1" applyFont="1" applyFill="1" applyBorder="1" applyAlignment="1">
      <alignment horizontal="centerContinuous"/>
    </xf>
    <xf numFmtId="206" fontId="1" fillId="0" borderId="20" xfId="0" applyNumberFormat="1" applyFont="1" applyFill="1" applyBorder="1" applyAlignment="1">
      <alignment horizontal="centerContinuous"/>
    </xf>
    <xf numFmtId="200" fontId="1" fillId="0" borderId="20" xfId="0" applyNumberFormat="1" applyFont="1" applyFill="1" applyBorder="1" applyAlignment="1">
      <alignment horizontal="centerContinuous"/>
    </xf>
    <xf numFmtId="205" fontId="1" fillId="35" borderId="20" xfId="0" applyNumberFormat="1" applyFont="1" applyFill="1" applyBorder="1" applyAlignment="1">
      <alignment horizontal="centerContinuous"/>
    </xf>
    <xf numFmtId="200" fontId="1" fillId="0" borderId="21" xfId="0" applyNumberFormat="1" applyFont="1" applyBorder="1" applyAlignment="1">
      <alignment horizontal="center" vertical="top"/>
    </xf>
    <xf numFmtId="202" fontId="1" fillId="0" borderId="22" xfId="0" applyNumberFormat="1" applyFont="1" applyBorder="1" applyAlignment="1">
      <alignment horizontal="center" vertical="top" wrapText="1"/>
    </xf>
    <xf numFmtId="203" fontId="1" fillId="0" borderId="23" xfId="0" applyNumberFormat="1" applyFont="1" applyBorder="1" applyAlignment="1">
      <alignment horizontal="center" vertical="top" wrapText="1"/>
    </xf>
    <xf numFmtId="38" fontId="1" fillId="36" borderId="24" xfId="0" applyNumberFormat="1" applyFont="1" applyFill="1" applyBorder="1" applyAlignment="1">
      <alignment horizontal="center" vertical="top" wrapText="1"/>
    </xf>
    <xf numFmtId="203" fontId="1" fillId="36" borderId="25" xfId="0" applyNumberFormat="1" applyFont="1" applyFill="1" applyBorder="1" applyAlignment="1">
      <alignment horizontal="center" vertical="top" wrapText="1"/>
    </xf>
    <xf numFmtId="205" fontId="1" fillId="35" borderId="26" xfId="0" applyNumberFormat="1" applyFont="1" applyFill="1" applyBorder="1" applyAlignment="1">
      <alignment horizontal="center" vertical="top" wrapText="1"/>
    </xf>
    <xf numFmtId="205" fontId="1" fillId="0" borderId="27" xfId="0" applyNumberFormat="1" applyFont="1" applyFill="1" applyBorder="1" applyAlignment="1">
      <alignment horizontal="center" vertical="top" wrapText="1"/>
    </xf>
    <xf numFmtId="205" fontId="1" fillId="0" borderId="28" xfId="0" applyNumberFormat="1" applyFont="1" applyFill="1" applyBorder="1" applyAlignment="1">
      <alignment horizontal="center" vertical="top" wrapText="1"/>
    </xf>
    <xf numFmtId="206" fontId="1" fillId="0" borderId="28" xfId="0" applyNumberFormat="1" applyFont="1" applyFill="1" applyBorder="1" applyAlignment="1">
      <alignment horizontal="center" vertical="top" wrapText="1"/>
    </xf>
    <xf numFmtId="200" fontId="1" fillId="0" borderId="23" xfId="0" applyNumberFormat="1" applyFont="1" applyFill="1" applyBorder="1" applyAlignment="1">
      <alignment horizontal="centerContinuous" vertical="top"/>
    </xf>
    <xf numFmtId="205" fontId="1" fillId="35" borderId="29" xfId="0" applyNumberFormat="1" applyFont="1" applyFill="1" applyBorder="1" applyAlignment="1">
      <alignment horizontal="center" vertical="top" wrapText="1"/>
    </xf>
    <xf numFmtId="205" fontId="1" fillId="35" borderId="30" xfId="0" applyNumberFormat="1" applyFont="1" applyFill="1" applyBorder="1" applyAlignment="1">
      <alignment horizontal="center" vertical="top" wrapText="1"/>
    </xf>
    <xf numFmtId="205" fontId="1" fillId="35" borderId="28" xfId="0" applyNumberFormat="1" applyFont="1" applyFill="1" applyBorder="1" applyAlignment="1">
      <alignment horizontal="center" vertical="top" wrapText="1"/>
    </xf>
    <xf numFmtId="205" fontId="1" fillId="0" borderId="31" xfId="0" applyNumberFormat="1" applyFont="1" applyFill="1" applyBorder="1" applyAlignment="1">
      <alignment horizontal="center" vertical="top" wrapText="1"/>
    </xf>
    <xf numFmtId="205" fontId="1" fillId="0" borderId="32" xfId="0" applyNumberFormat="1" applyFont="1" applyFill="1" applyBorder="1" applyAlignment="1">
      <alignment horizontal="center" vertical="top" wrapText="1"/>
    </xf>
    <xf numFmtId="205" fontId="1" fillId="0" borderId="33" xfId="0" applyNumberFormat="1" applyFont="1" applyFill="1" applyBorder="1" applyAlignment="1">
      <alignment horizontal="center" vertical="top" wrapText="1"/>
    </xf>
    <xf numFmtId="202" fontId="1" fillId="0" borderId="34" xfId="0" applyNumberFormat="1" applyFont="1" applyBorder="1" applyAlignment="1">
      <alignment horizontal="center"/>
    </xf>
    <xf numFmtId="205" fontId="1" fillId="0" borderId="35" xfId="0" applyNumberFormat="1" applyFont="1" applyFill="1" applyBorder="1" applyAlignment="1">
      <alignment/>
    </xf>
    <xf numFmtId="202" fontId="1" fillId="0" borderId="16" xfId="0" applyNumberFormat="1" applyFont="1" applyBorder="1" applyAlignment="1">
      <alignment horizontal="center"/>
    </xf>
    <xf numFmtId="200" fontId="1" fillId="0" borderId="36" xfId="0" applyNumberFormat="1" applyFont="1" applyFill="1" applyBorder="1" applyAlignment="1">
      <alignment/>
    </xf>
    <xf numFmtId="38" fontId="1" fillId="0" borderId="24" xfId="0" applyNumberFormat="1" applyFont="1" applyBorder="1" applyAlignment="1">
      <alignment horizontal="center" vertical="top" wrapText="1"/>
    </xf>
    <xf numFmtId="209" fontId="1" fillId="37" borderId="37" xfId="0" applyNumberFormat="1" applyFont="1" applyFill="1" applyBorder="1" applyAlignment="1">
      <alignment horizontal="center" vertical="top" wrapText="1"/>
    </xf>
    <xf numFmtId="209" fontId="0" fillId="0" borderId="0" xfId="0" applyNumberFormat="1" applyAlignment="1">
      <alignment/>
    </xf>
    <xf numFmtId="205" fontId="1" fillId="37" borderId="3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1" fillId="34" borderId="14" xfId="0" applyNumberFormat="1" applyFont="1" applyFill="1" applyBorder="1" applyAlignment="1">
      <alignment horizontal="centerContinuous"/>
    </xf>
    <xf numFmtId="1" fontId="1" fillId="0" borderId="38" xfId="0" applyNumberFormat="1" applyFont="1" applyFill="1" applyBorder="1" applyAlignment="1">
      <alignment horizontal="centerContinuous"/>
    </xf>
    <xf numFmtId="1" fontId="1" fillId="0" borderId="39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1" fillId="33" borderId="12" xfId="0" applyNumberFormat="1" applyFont="1" applyFill="1" applyBorder="1" applyAlignment="1">
      <alignment horizontal="centerContinuous"/>
    </xf>
    <xf numFmtId="1" fontId="1" fillId="0" borderId="40" xfId="0" applyNumberFormat="1" applyFont="1" applyFill="1" applyBorder="1" applyAlignment="1">
      <alignment horizontal="centerContinuous"/>
    </xf>
    <xf numFmtId="1" fontId="1" fillId="0" borderId="20" xfId="0" applyNumberFormat="1" applyFont="1" applyFill="1" applyBorder="1" applyAlignment="1">
      <alignment horizontal="centerContinuous"/>
    </xf>
    <xf numFmtId="1" fontId="1" fillId="36" borderId="28" xfId="0" applyNumberFormat="1" applyFont="1" applyFill="1" applyBorder="1" applyAlignment="1">
      <alignment horizontal="center" vertical="top" wrapText="1"/>
    </xf>
    <xf numFmtId="1" fontId="1" fillId="36" borderId="26" xfId="0" applyNumberFormat="1" applyFont="1" applyFill="1" applyBorder="1" applyAlignment="1">
      <alignment horizontal="center" vertical="top" wrapText="1"/>
    </xf>
    <xf numFmtId="1" fontId="1" fillId="0" borderId="31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Fill="1" applyBorder="1" applyAlignment="1">
      <alignment horizontal="center" vertical="top" wrapText="1"/>
    </xf>
    <xf numFmtId="1" fontId="1" fillId="0" borderId="33" xfId="0" applyNumberFormat="1" applyFont="1" applyFill="1" applyBorder="1" applyAlignment="1">
      <alignment horizontal="centerContinuous" vertical="top" wrapText="1"/>
    </xf>
    <xf numFmtId="1" fontId="1" fillId="34" borderId="13" xfId="0" applyNumberFormat="1" applyFont="1" applyFill="1" applyBorder="1" applyAlignment="1">
      <alignment horizontal="centerContinuous"/>
    </xf>
    <xf numFmtId="1" fontId="1" fillId="34" borderId="12" xfId="0" applyNumberFormat="1" applyFont="1" applyFill="1" applyBorder="1" applyAlignment="1">
      <alignment horizontal="centerContinuous"/>
    </xf>
    <xf numFmtId="1" fontId="1" fillId="35" borderId="17" xfId="0" applyNumberFormat="1" applyFont="1" applyFill="1" applyBorder="1" applyAlignment="1">
      <alignment horizontal="centerContinuous"/>
    </xf>
    <xf numFmtId="1" fontId="1" fillId="35" borderId="18" xfId="0" applyNumberFormat="1" applyFont="1" applyFill="1" applyBorder="1" applyAlignment="1">
      <alignment horizontal="centerContinuous"/>
    </xf>
    <xf numFmtId="1" fontId="1" fillId="0" borderId="19" xfId="0" applyNumberFormat="1" applyFont="1" applyBorder="1" applyAlignment="1">
      <alignment horizontal="centerContinuous"/>
    </xf>
    <xf numFmtId="1" fontId="1" fillId="0" borderId="18" xfId="0" applyNumberFormat="1" applyFont="1" applyBorder="1" applyAlignment="1">
      <alignment horizontal="centerContinuous"/>
    </xf>
    <xf numFmtId="1" fontId="1" fillId="35" borderId="19" xfId="0" applyNumberFormat="1" applyFont="1" applyFill="1" applyBorder="1" applyAlignment="1">
      <alignment horizontal="centerContinuous"/>
    </xf>
    <xf numFmtId="1" fontId="1" fillId="35" borderId="38" xfId="0" applyNumberFormat="1" applyFont="1" applyFill="1" applyBorder="1" applyAlignment="1">
      <alignment horizontal="centerContinuous"/>
    </xf>
    <xf numFmtId="1" fontId="1" fillId="35" borderId="27" xfId="0" applyNumberFormat="1" applyFont="1" applyFill="1" applyBorder="1" applyAlignment="1">
      <alignment horizontal="center" vertical="top" wrapText="1"/>
    </xf>
    <xf numFmtId="1" fontId="1" fillId="35" borderId="26" xfId="0" applyNumberFormat="1" applyFont="1" applyFill="1" applyBorder="1" applyAlignment="1">
      <alignment horizontal="center" vertical="top" wrapText="1"/>
    </xf>
    <xf numFmtId="1" fontId="1" fillId="0" borderId="31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center" vertical="top" wrapText="1"/>
    </xf>
    <xf numFmtId="1" fontId="1" fillId="35" borderId="31" xfId="0" applyNumberFormat="1" applyFont="1" applyFill="1" applyBorder="1" applyAlignment="1">
      <alignment horizontal="center" vertical="top" wrapText="1"/>
    </xf>
    <xf numFmtId="1" fontId="1" fillId="35" borderId="39" xfId="0" applyNumberFormat="1" applyFont="1" applyFill="1" applyBorder="1" applyAlignment="1">
      <alignment horizontal="center" vertical="top" wrapText="1"/>
    </xf>
    <xf numFmtId="1" fontId="1" fillId="36" borderId="31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36" borderId="41" xfId="0" applyNumberFormat="1" applyFont="1" applyFill="1" applyBorder="1" applyAlignment="1">
      <alignment horizontal="center" vertical="top" wrapText="1"/>
    </xf>
    <xf numFmtId="203" fontId="1" fillId="36" borderId="17" xfId="0" applyNumberFormat="1" applyFont="1" applyFill="1" applyBorder="1" applyAlignment="1">
      <alignment horizontal="center"/>
    </xf>
    <xf numFmtId="210" fontId="1" fillId="37" borderId="24" xfId="0" applyNumberFormat="1" applyFont="1" applyFill="1" applyBorder="1" applyAlignment="1">
      <alignment horizontal="center" vertical="top" wrapText="1"/>
    </xf>
    <xf numFmtId="210" fontId="0" fillId="0" borderId="0" xfId="0" applyNumberFormat="1" applyAlignment="1">
      <alignment/>
    </xf>
    <xf numFmtId="200" fontId="1" fillId="0" borderId="42" xfId="0" applyNumberFormat="1" applyFont="1" applyBorder="1" applyAlignment="1">
      <alignment/>
    </xf>
    <xf numFmtId="202" fontId="1" fillId="0" borderId="19" xfId="0" applyNumberFormat="1" applyFont="1" applyBorder="1" applyAlignment="1">
      <alignment horizontal="center"/>
    </xf>
    <xf numFmtId="200" fontId="1" fillId="0" borderId="43" xfId="0" applyNumberFormat="1" applyFont="1" applyBorder="1" applyAlignment="1">
      <alignment horizontal="center"/>
    </xf>
    <xf numFmtId="202" fontId="1" fillId="0" borderId="19" xfId="0" applyNumberFormat="1" applyFont="1" applyFill="1" applyBorder="1" applyAlignment="1">
      <alignment horizontal="center"/>
    </xf>
    <xf numFmtId="1" fontId="1" fillId="36" borderId="19" xfId="0" applyNumberFormat="1" applyFont="1" applyFill="1" applyBorder="1" applyAlignment="1">
      <alignment/>
    </xf>
    <xf numFmtId="209" fontId="1" fillId="0" borderId="42" xfId="0" applyNumberFormat="1" applyFont="1" applyFill="1" applyBorder="1" applyAlignment="1">
      <alignment/>
    </xf>
    <xf numFmtId="210" fontId="1" fillId="0" borderId="18" xfId="0" applyNumberFormat="1" applyFont="1" applyFill="1" applyBorder="1" applyAlignment="1">
      <alignment/>
    </xf>
    <xf numFmtId="38" fontId="1" fillId="0" borderId="18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/>
    </xf>
    <xf numFmtId="1" fontId="1" fillId="0" borderId="44" xfId="0" applyNumberFormat="1" applyFont="1" applyBorder="1" applyAlignment="1">
      <alignment/>
    </xf>
    <xf numFmtId="203" fontId="1" fillId="0" borderId="43" xfId="0" applyNumberFormat="1" applyFont="1" applyBorder="1" applyAlignment="1">
      <alignment/>
    </xf>
    <xf numFmtId="38" fontId="1" fillId="36" borderId="18" xfId="0" applyNumberFormat="1" applyFont="1" applyFill="1" applyBorder="1" applyAlignment="1">
      <alignment horizontal="center"/>
    </xf>
    <xf numFmtId="203" fontId="1" fillId="36" borderId="45" xfId="0" applyNumberFormat="1" applyFont="1" applyFill="1" applyBorder="1" applyAlignment="1">
      <alignment/>
    </xf>
    <xf numFmtId="204" fontId="1" fillId="36" borderId="19" xfId="0" applyNumberFormat="1" applyFont="1" applyFill="1" applyBorder="1" applyAlignment="1">
      <alignment horizontal="center"/>
    </xf>
    <xf numFmtId="1" fontId="1" fillId="35" borderId="46" xfId="0" applyNumberFormat="1" applyFont="1" applyFill="1" applyBorder="1" applyAlignment="1">
      <alignment/>
    </xf>
    <xf numFmtId="1" fontId="1" fillId="35" borderId="44" xfId="0" applyNumberFormat="1" applyFont="1" applyFill="1" applyBorder="1" applyAlignment="1">
      <alignment/>
    </xf>
    <xf numFmtId="1" fontId="1" fillId="35" borderId="35" xfId="0" applyNumberFormat="1" applyFont="1" applyFill="1" applyBorder="1" applyAlignment="1">
      <alignment/>
    </xf>
    <xf numFmtId="1" fontId="1" fillId="35" borderId="47" xfId="0" applyNumberFormat="1" applyFont="1" applyFill="1" applyBorder="1" applyAlignment="1">
      <alignment/>
    </xf>
    <xf numFmtId="205" fontId="1" fillId="0" borderId="46" xfId="0" applyNumberFormat="1" applyFont="1" applyFill="1" applyBorder="1" applyAlignment="1">
      <alignment shrinkToFit="1"/>
    </xf>
    <xf numFmtId="205" fontId="1" fillId="0" borderId="48" xfId="0" applyNumberFormat="1" applyFont="1" applyFill="1" applyBorder="1" applyAlignment="1">
      <alignment horizontal="center" shrinkToFit="1"/>
    </xf>
    <xf numFmtId="206" fontId="1" fillId="0" borderId="48" xfId="0" applyNumberFormat="1" applyFont="1" applyFill="1" applyBorder="1" applyAlignment="1">
      <alignment shrinkToFit="1"/>
    </xf>
    <xf numFmtId="1" fontId="1" fillId="0" borderId="47" xfId="0" applyNumberFormat="1" applyFont="1" applyFill="1" applyBorder="1" applyAlignment="1">
      <alignment/>
    </xf>
    <xf numFmtId="1" fontId="1" fillId="0" borderId="45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" fontId="1" fillId="0" borderId="48" xfId="0" applyNumberFormat="1" applyFont="1" applyFill="1" applyBorder="1" applyAlignment="1">
      <alignment/>
    </xf>
    <xf numFmtId="1" fontId="1" fillId="0" borderId="49" xfId="0" applyNumberFormat="1" applyFont="1" applyFill="1" applyBorder="1" applyAlignment="1">
      <alignment horizontal="center"/>
    </xf>
    <xf numFmtId="205" fontId="1" fillId="35" borderId="17" xfId="0" applyNumberFormat="1" applyFont="1" applyFill="1" applyBorder="1" applyAlignment="1">
      <alignment horizontal="center"/>
    </xf>
    <xf numFmtId="205" fontId="1" fillId="35" borderId="50" xfId="0" applyNumberFormat="1" applyFont="1" applyFill="1" applyBorder="1" applyAlignment="1">
      <alignment horizontal="center"/>
    </xf>
    <xf numFmtId="205" fontId="1" fillId="35" borderId="48" xfId="0" applyNumberFormat="1" applyFont="1" applyFill="1" applyBorder="1" applyAlignment="1">
      <alignment horizontal="center"/>
    </xf>
    <xf numFmtId="205" fontId="1" fillId="35" borderId="44" xfId="0" applyNumberFormat="1" applyFont="1" applyFill="1" applyBorder="1" applyAlignment="1">
      <alignment horizontal="center"/>
    </xf>
    <xf numFmtId="205" fontId="1" fillId="35" borderId="20" xfId="0" applyNumberFormat="1" applyFont="1" applyFill="1" applyBorder="1" applyAlignment="1">
      <alignment horizontal="center"/>
    </xf>
    <xf numFmtId="205" fontId="1" fillId="0" borderId="20" xfId="0" applyNumberFormat="1" applyFont="1" applyFill="1" applyBorder="1" applyAlignment="1">
      <alignment horizontal="center"/>
    </xf>
    <xf numFmtId="205" fontId="1" fillId="0" borderId="49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/>
    </xf>
    <xf numFmtId="1" fontId="1" fillId="0" borderId="49" xfId="0" applyNumberFormat="1" applyFont="1" applyFill="1" applyBorder="1" applyAlignment="1">
      <alignment horizontal="right"/>
    </xf>
    <xf numFmtId="1" fontId="1" fillId="0" borderId="35" xfId="0" applyNumberFormat="1" applyFont="1" applyFill="1" applyBorder="1" applyAlignment="1">
      <alignment horizontal="center"/>
    </xf>
    <xf numFmtId="211" fontId="1" fillId="0" borderId="16" xfId="0" applyNumberFormat="1" applyFont="1" applyBorder="1" applyAlignment="1">
      <alignment horizontal="left"/>
    </xf>
    <xf numFmtId="211" fontId="1" fillId="37" borderId="22" xfId="0" applyNumberFormat="1" applyFont="1" applyFill="1" applyBorder="1" applyAlignment="1">
      <alignment horizontal="center" vertical="top" wrapText="1"/>
    </xf>
    <xf numFmtId="211" fontId="0" fillId="0" borderId="0" xfId="0" applyNumberFormat="1" applyAlignment="1">
      <alignment/>
    </xf>
    <xf numFmtId="210" fontId="1" fillId="0" borderId="45" xfId="0" applyNumberFormat="1" applyFont="1" applyBorder="1" applyAlignment="1">
      <alignment horizontal="center"/>
    </xf>
    <xf numFmtId="212" fontId="1" fillId="0" borderId="35" xfId="0" applyNumberFormat="1" applyFont="1" applyBorder="1" applyAlignment="1">
      <alignment/>
    </xf>
    <xf numFmtId="212" fontId="1" fillId="0" borderId="48" xfId="0" applyNumberFormat="1" applyFont="1" applyBorder="1" applyAlignment="1">
      <alignment/>
    </xf>
    <xf numFmtId="212" fontId="1" fillId="0" borderId="44" xfId="0" applyNumberFormat="1" applyFont="1" applyBorder="1" applyAlignment="1">
      <alignment/>
    </xf>
    <xf numFmtId="212" fontId="1" fillId="36" borderId="35" xfId="0" applyNumberFormat="1" applyFont="1" applyFill="1" applyBorder="1" applyAlignment="1">
      <alignment/>
    </xf>
    <xf numFmtId="212" fontId="1" fillId="36" borderId="48" xfId="0" applyNumberFormat="1" applyFont="1" applyFill="1" applyBorder="1" applyAlignment="1">
      <alignment/>
    </xf>
    <xf numFmtId="212" fontId="1" fillId="36" borderId="44" xfId="0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 horizontal="right"/>
    </xf>
    <xf numFmtId="1" fontId="1" fillId="33" borderId="12" xfId="0" applyNumberFormat="1" applyFont="1" applyFill="1" applyBorder="1" applyAlignment="1">
      <alignment horizontal="right"/>
    </xf>
    <xf numFmtId="212" fontId="1" fillId="36" borderId="46" xfId="0" applyNumberFormat="1" applyFont="1" applyFill="1" applyBorder="1" applyAlignment="1">
      <alignment horizontal="right"/>
    </xf>
    <xf numFmtId="212" fontId="1" fillId="36" borderId="48" xfId="0" applyNumberFormat="1" applyFont="1" applyFill="1" applyBorder="1" applyAlignment="1">
      <alignment horizontal="right"/>
    </xf>
    <xf numFmtId="212" fontId="1" fillId="36" borderId="49" xfId="0" applyNumberFormat="1" applyFont="1" applyFill="1" applyBorder="1" applyAlignment="1">
      <alignment horizontal="right"/>
    </xf>
    <xf numFmtId="212" fontId="1" fillId="36" borderId="44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209" fontId="1" fillId="0" borderId="17" xfId="0" applyNumberFormat="1" applyFont="1" applyFill="1" applyBorder="1" applyAlignment="1">
      <alignment/>
    </xf>
    <xf numFmtId="210" fontId="1" fillId="0" borderId="45" xfId="0" applyNumberFormat="1" applyFont="1" applyFill="1" applyBorder="1" applyAlignment="1">
      <alignment/>
    </xf>
    <xf numFmtId="210" fontId="1" fillId="0" borderId="45" xfId="0" applyNumberFormat="1" applyFont="1" applyFill="1" applyBorder="1" applyAlignment="1">
      <alignment horizontal="right"/>
    </xf>
    <xf numFmtId="210" fontId="1" fillId="0" borderId="51" xfId="0" applyNumberFormat="1" applyFont="1" applyFill="1" applyBorder="1" applyAlignment="1">
      <alignment horizontal="right"/>
    </xf>
    <xf numFmtId="209" fontId="1" fillId="0" borderId="17" xfId="0" applyNumberFormat="1" applyFont="1" applyFill="1" applyBorder="1" applyAlignment="1">
      <alignment horizontal="right"/>
    </xf>
    <xf numFmtId="204" fontId="1" fillId="36" borderId="45" xfId="0" applyNumberFormat="1" applyFont="1" applyFill="1" applyBorder="1" applyAlignment="1">
      <alignment horizontal="center"/>
    </xf>
    <xf numFmtId="212" fontId="1" fillId="36" borderId="42" xfId="0" applyNumberFormat="1" applyFont="1" applyFill="1" applyBorder="1" applyAlignment="1">
      <alignment horizontal="right"/>
    </xf>
    <xf numFmtId="212" fontId="1" fillId="36" borderId="18" xfId="0" applyNumberFormat="1" applyFont="1" applyFill="1" applyBorder="1" applyAlignment="1">
      <alignment horizontal="right"/>
    </xf>
    <xf numFmtId="212" fontId="1" fillId="36" borderId="45" xfId="0" applyNumberFormat="1" applyFont="1" applyFill="1" applyBorder="1" applyAlignment="1">
      <alignment horizontal="right"/>
    </xf>
    <xf numFmtId="209" fontId="1" fillId="38" borderId="17" xfId="0" applyNumberFormat="1" applyFont="1" applyFill="1" applyBorder="1" applyAlignment="1">
      <alignment/>
    </xf>
    <xf numFmtId="210" fontId="1" fillId="38" borderId="45" xfId="0" applyNumberFormat="1" applyFont="1" applyFill="1" applyBorder="1" applyAlignment="1">
      <alignment/>
    </xf>
    <xf numFmtId="205" fontId="1" fillId="0" borderId="46" xfId="0" applyNumberFormat="1" applyFont="1" applyFill="1" applyBorder="1" applyAlignment="1">
      <alignment horizontal="left" shrinkToFit="1"/>
    </xf>
    <xf numFmtId="1" fontId="1" fillId="0" borderId="48" xfId="0" applyNumberFormat="1" applyFont="1" applyFill="1" applyBorder="1" applyAlignment="1">
      <alignment horizontal="right"/>
    </xf>
    <xf numFmtId="205" fontId="1" fillId="0" borderId="44" xfId="0" applyNumberFormat="1" applyFont="1" applyFill="1" applyBorder="1" applyAlignment="1">
      <alignment horizontal="center"/>
    </xf>
    <xf numFmtId="205" fontId="1" fillId="35" borderId="18" xfId="0" applyNumberFormat="1" applyFont="1" applyFill="1" applyBorder="1" applyAlignment="1">
      <alignment horizontal="center"/>
    </xf>
    <xf numFmtId="210" fontId="1" fillId="0" borderId="18" xfId="0" applyNumberFormat="1" applyFont="1" applyFill="1" applyBorder="1" applyAlignment="1">
      <alignment horizontal="right"/>
    </xf>
    <xf numFmtId="210" fontId="1" fillId="0" borderId="45" xfId="0" applyNumberFormat="1" applyFont="1" applyBorder="1" applyAlignment="1">
      <alignment horizontal="right"/>
    </xf>
    <xf numFmtId="209" fontId="1" fillId="38" borderId="17" xfId="0" applyNumberFormat="1" applyFont="1" applyFill="1" applyBorder="1" applyAlignment="1">
      <alignment horizontal="right"/>
    </xf>
    <xf numFmtId="210" fontId="1" fillId="0" borderId="45" xfId="0" applyNumberFormat="1" applyFont="1" applyFill="1" applyBorder="1" applyAlignment="1">
      <alignment horizontal="center"/>
    </xf>
    <xf numFmtId="200" fontId="1" fillId="0" borderId="52" xfId="0" applyNumberFormat="1" applyFont="1" applyBorder="1" applyAlignment="1">
      <alignment horizontal="left" vertical="top"/>
    </xf>
    <xf numFmtId="200" fontId="1" fillId="0" borderId="42" xfId="0" applyNumberFormat="1" applyFont="1" applyFill="1" applyBorder="1" applyAlignment="1">
      <alignment/>
    </xf>
    <xf numFmtId="212" fontId="1" fillId="0" borderId="35" xfId="0" applyNumberFormat="1" applyFont="1" applyFill="1" applyBorder="1" applyAlignment="1">
      <alignment/>
    </xf>
    <xf numFmtId="212" fontId="1" fillId="0" borderId="48" xfId="0" applyNumberFormat="1" applyFont="1" applyFill="1" applyBorder="1" applyAlignment="1">
      <alignment/>
    </xf>
    <xf numFmtId="212" fontId="1" fillId="0" borderId="44" xfId="0" applyNumberFormat="1" applyFont="1" applyFill="1" applyBorder="1" applyAlignment="1">
      <alignment/>
    </xf>
    <xf numFmtId="203" fontId="1" fillId="0" borderId="43" xfId="0" applyNumberFormat="1" applyFont="1" applyFill="1" applyBorder="1" applyAlignment="1">
      <alignment/>
    </xf>
    <xf numFmtId="202" fontId="1" fillId="0" borderId="19" xfId="0" applyNumberFormat="1" applyFont="1" applyFill="1" applyBorder="1" applyAlignment="1" quotePrefix="1">
      <alignment horizontal="center"/>
    </xf>
    <xf numFmtId="38" fontId="1" fillId="0" borderId="18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/>
    </xf>
    <xf numFmtId="200" fontId="1" fillId="0" borderId="43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212" fontId="1" fillId="0" borderId="35" xfId="0" applyNumberFormat="1" applyFont="1" applyFill="1" applyBorder="1" applyAlignment="1">
      <alignment horizontal="center"/>
    </xf>
    <xf numFmtId="212" fontId="1" fillId="0" borderId="48" xfId="0" applyNumberFormat="1" applyFont="1" applyFill="1" applyBorder="1" applyAlignment="1">
      <alignment horizontal="center"/>
    </xf>
    <xf numFmtId="212" fontId="1" fillId="0" borderId="44" xfId="0" applyNumberFormat="1" applyFont="1" applyFill="1" applyBorder="1" applyAlignment="1">
      <alignment horizontal="center"/>
    </xf>
    <xf numFmtId="203" fontId="1" fillId="0" borderId="43" xfId="0" applyNumberFormat="1" applyFont="1" applyFill="1" applyBorder="1" applyAlignment="1">
      <alignment horizontal="center"/>
    </xf>
    <xf numFmtId="206" fontId="1" fillId="0" borderId="48" xfId="0" applyNumberFormat="1" applyFont="1" applyFill="1" applyBorder="1" applyAlignment="1" quotePrefix="1">
      <alignment horizontal="right" shrinkToFit="1"/>
    </xf>
    <xf numFmtId="1" fontId="1" fillId="0" borderId="47" xfId="0" applyNumberFormat="1" applyFont="1" applyFill="1" applyBorder="1" applyAlignment="1" quotePrefix="1">
      <alignment horizontal="right"/>
    </xf>
    <xf numFmtId="206" fontId="1" fillId="0" borderId="48" xfId="0" applyNumberFormat="1" applyFont="1" applyFill="1" applyBorder="1" applyAlignment="1">
      <alignment horizontal="right" shrinkToFit="1"/>
    </xf>
    <xf numFmtId="1" fontId="1" fillId="0" borderId="47" xfId="0" applyNumberFormat="1" applyFont="1" applyFill="1" applyBorder="1" applyAlignment="1">
      <alignment horizontal="right"/>
    </xf>
    <xf numFmtId="209" fontId="1" fillId="39" borderId="17" xfId="0" applyNumberFormat="1" applyFont="1" applyFill="1" applyBorder="1" applyAlignment="1">
      <alignment/>
    </xf>
    <xf numFmtId="210" fontId="1" fillId="39" borderId="45" xfId="0" applyNumberFormat="1" applyFont="1" applyFill="1" applyBorder="1" applyAlignment="1">
      <alignment/>
    </xf>
    <xf numFmtId="212" fontId="1" fillId="40" borderId="35" xfId="0" applyNumberFormat="1" applyFont="1" applyFill="1" applyBorder="1" applyAlignment="1">
      <alignment/>
    </xf>
    <xf numFmtId="212" fontId="1" fillId="40" borderId="48" xfId="0" applyNumberFormat="1" applyFont="1" applyFill="1" applyBorder="1" applyAlignment="1">
      <alignment/>
    </xf>
    <xf numFmtId="212" fontId="1" fillId="40" borderId="44" xfId="0" applyNumberFormat="1" applyFont="1" applyFill="1" applyBorder="1" applyAlignment="1">
      <alignment/>
    </xf>
    <xf numFmtId="1" fontId="1" fillId="40" borderId="19" xfId="0" applyNumberFormat="1" applyFont="1" applyFill="1" applyBorder="1" applyAlignment="1">
      <alignment/>
    </xf>
    <xf numFmtId="38" fontId="1" fillId="40" borderId="18" xfId="0" applyNumberFormat="1" applyFont="1" applyFill="1" applyBorder="1" applyAlignment="1">
      <alignment horizontal="center"/>
    </xf>
    <xf numFmtId="203" fontId="1" fillId="40" borderId="45" xfId="0" applyNumberFormat="1" applyFont="1" applyFill="1" applyBorder="1" applyAlignment="1">
      <alignment/>
    </xf>
    <xf numFmtId="204" fontId="1" fillId="40" borderId="19" xfId="0" applyNumberFormat="1" applyFont="1" applyFill="1" applyBorder="1" applyAlignment="1">
      <alignment horizontal="center"/>
    </xf>
    <xf numFmtId="1" fontId="1" fillId="41" borderId="46" xfId="0" applyNumberFormat="1" applyFont="1" applyFill="1" applyBorder="1" applyAlignment="1">
      <alignment/>
    </xf>
    <xf numFmtId="1" fontId="1" fillId="41" borderId="44" xfId="0" applyNumberFormat="1" applyFont="1" applyFill="1" applyBorder="1" applyAlignment="1">
      <alignment/>
    </xf>
    <xf numFmtId="1" fontId="1" fillId="41" borderId="35" xfId="0" applyNumberFormat="1" applyFont="1" applyFill="1" applyBorder="1" applyAlignment="1">
      <alignment/>
    </xf>
    <xf numFmtId="1" fontId="1" fillId="41" borderId="47" xfId="0" applyNumberFormat="1" applyFont="1" applyFill="1" applyBorder="1" applyAlignment="1">
      <alignment/>
    </xf>
    <xf numFmtId="212" fontId="1" fillId="40" borderId="46" xfId="0" applyNumberFormat="1" applyFont="1" applyFill="1" applyBorder="1" applyAlignment="1">
      <alignment horizontal="right"/>
    </xf>
    <xf numFmtId="212" fontId="1" fillId="40" borderId="48" xfId="0" applyNumberFormat="1" applyFont="1" applyFill="1" applyBorder="1" applyAlignment="1">
      <alignment horizontal="right"/>
    </xf>
    <xf numFmtId="212" fontId="1" fillId="40" borderId="49" xfId="0" applyNumberFormat="1" applyFont="1" applyFill="1" applyBorder="1" applyAlignment="1">
      <alignment horizontal="right"/>
    </xf>
    <xf numFmtId="205" fontId="1" fillId="41" borderId="17" xfId="0" applyNumberFormat="1" applyFont="1" applyFill="1" applyBorder="1" applyAlignment="1">
      <alignment horizontal="center"/>
    </xf>
    <xf numFmtId="205" fontId="1" fillId="41" borderId="48" xfId="0" applyNumberFormat="1" applyFont="1" applyFill="1" applyBorder="1" applyAlignment="1">
      <alignment horizontal="center"/>
    </xf>
    <xf numFmtId="205" fontId="1" fillId="41" borderId="44" xfId="0" applyNumberFormat="1" applyFont="1" applyFill="1" applyBorder="1" applyAlignment="1">
      <alignment horizontal="center"/>
    </xf>
    <xf numFmtId="205" fontId="1" fillId="41" borderId="20" xfId="0" applyNumberFormat="1" applyFont="1" applyFill="1" applyBorder="1" applyAlignment="1">
      <alignment horizontal="center"/>
    </xf>
    <xf numFmtId="212" fontId="1" fillId="40" borderId="44" xfId="0" applyNumberFormat="1" applyFont="1" applyFill="1" applyBorder="1" applyAlignment="1">
      <alignment horizontal="right"/>
    </xf>
    <xf numFmtId="205" fontId="1" fillId="41" borderId="50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/>
    </xf>
    <xf numFmtId="205" fontId="1" fillId="41" borderId="49" xfId="0" applyNumberFormat="1" applyFont="1" applyFill="1" applyBorder="1" applyAlignment="1">
      <alignment horizontal="center"/>
    </xf>
    <xf numFmtId="204" fontId="1" fillId="40" borderId="45" xfId="0" applyNumberFormat="1" applyFont="1" applyFill="1" applyBorder="1" applyAlignment="1">
      <alignment horizontal="center"/>
    </xf>
    <xf numFmtId="212" fontId="1" fillId="40" borderId="42" xfId="0" applyNumberFormat="1" applyFont="1" applyFill="1" applyBorder="1" applyAlignment="1">
      <alignment horizontal="right"/>
    </xf>
    <xf numFmtId="212" fontId="1" fillId="40" borderId="45" xfId="0" applyNumberFormat="1" applyFont="1" applyFill="1" applyBorder="1" applyAlignment="1">
      <alignment horizontal="right"/>
    </xf>
    <xf numFmtId="212" fontId="1" fillId="40" borderId="18" xfId="0" applyNumberFormat="1" applyFont="1" applyFill="1" applyBorder="1" applyAlignment="1">
      <alignment horizontal="right"/>
    </xf>
    <xf numFmtId="203" fontId="1" fillId="40" borderId="17" xfId="0" applyNumberFormat="1" applyFont="1" applyFill="1" applyBorder="1" applyAlignment="1">
      <alignment horizontal="center"/>
    </xf>
    <xf numFmtId="200" fontId="1" fillId="0" borderId="53" xfId="0" applyNumberFormat="1" applyFont="1" applyBorder="1" applyAlignment="1">
      <alignment horizontal="center"/>
    </xf>
    <xf numFmtId="1" fontId="1" fillId="35" borderId="45" xfId="0" applyNumberFormat="1" applyFont="1" applyFill="1" applyBorder="1" applyAlignment="1">
      <alignment horizontal="centerContinuous"/>
    </xf>
    <xf numFmtId="200" fontId="1" fillId="0" borderId="54" xfId="0" applyNumberFormat="1" applyFont="1" applyBorder="1" applyAlignment="1">
      <alignment horizontal="center" vertical="top" wrapText="1"/>
    </xf>
    <xf numFmtId="203" fontId="1" fillId="36" borderId="32" xfId="0" applyNumberFormat="1" applyFont="1" applyFill="1" applyBorder="1" applyAlignment="1">
      <alignment horizontal="center" vertical="top" wrapText="1"/>
    </xf>
    <xf numFmtId="204" fontId="1" fillId="36" borderId="41" xfId="0" applyNumberFormat="1" applyFont="1" applyFill="1" applyBorder="1" applyAlignment="1">
      <alignment horizontal="center" vertical="top" wrapText="1"/>
    </xf>
    <xf numFmtId="200" fontId="1" fillId="42" borderId="45" xfId="0" applyNumberFormat="1" applyFont="1" applyFill="1" applyBorder="1" applyAlignment="1">
      <alignment/>
    </xf>
    <xf numFmtId="200" fontId="1" fillId="42" borderId="36" xfId="0" applyNumberFormat="1" applyFont="1" applyFill="1" applyBorder="1" applyAlignment="1">
      <alignment/>
    </xf>
    <xf numFmtId="0" fontId="1" fillId="42" borderId="36" xfId="0" applyFont="1" applyFill="1" applyBorder="1" applyAlignment="1">
      <alignment/>
    </xf>
    <xf numFmtId="205" fontId="1" fillId="41" borderId="48" xfId="0" applyNumberFormat="1" applyFont="1" applyFill="1" applyBorder="1" applyAlignment="1" quotePrefix="1">
      <alignment horizontal="center"/>
    </xf>
    <xf numFmtId="205" fontId="1" fillId="41" borderId="49" xfId="0" applyNumberFormat="1" applyFont="1" applyFill="1" applyBorder="1" applyAlignment="1" quotePrefix="1">
      <alignment horizontal="center"/>
    </xf>
    <xf numFmtId="200" fontId="1" fillId="42" borderId="34" xfId="0" applyNumberFormat="1" applyFont="1" applyFill="1" applyBorder="1" applyAlignment="1">
      <alignment/>
    </xf>
    <xf numFmtId="200" fontId="1" fillId="42" borderId="19" xfId="0" applyNumberFormat="1" applyFont="1" applyFill="1" applyBorder="1" applyAlignment="1">
      <alignment/>
    </xf>
    <xf numFmtId="0" fontId="1" fillId="42" borderId="45" xfId="0" applyFont="1" applyFill="1" applyBorder="1" applyAlignment="1">
      <alignment/>
    </xf>
    <xf numFmtId="205" fontId="1" fillId="41" borderId="18" xfId="0" applyNumberFormat="1" applyFont="1" applyFill="1" applyBorder="1" applyAlignment="1">
      <alignment horizontal="center"/>
    </xf>
    <xf numFmtId="212" fontId="1" fillId="40" borderId="20" xfId="0" applyNumberFormat="1" applyFont="1" applyFill="1" applyBorder="1" applyAlignment="1">
      <alignment horizontal="right"/>
    </xf>
    <xf numFmtId="0" fontId="1" fillId="41" borderId="17" xfId="0" applyNumberFormat="1" applyFont="1" applyFill="1" applyBorder="1" applyAlignment="1">
      <alignment horizontal="center"/>
    </xf>
    <xf numFmtId="205" fontId="1" fillId="0" borderId="55" xfId="0" applyNumberFormat="1" applyFont="1" applyFill="1" applyBorder="1" applyAlignment="1">
      <alignment horizontal="center"/>
    </xf>
    <xf numFmtId="205" fontId="1" fillId="0" borderId="54" xfId="0" applyNumberFormat="1" applyFont="1" applyFill="1" applyBorder="1" applyAlignment="1">
      <alignment horizontal="center" vertical="top" wrapText="1"/>
    </xf>
    <xf numFmtId="200" fontId="1" fillId="0" borderId="56" xfId="0" applyNumberFormat="1" applyFont="1" applyFill="1" applyBorder="1" applyAlignment="1">
      <alignment horizontal="center"/>
    </xf>
    <xf numFmtId="205" fontId="1" fillId="0" borderId="43" xfId="0" applyNumberFormat="1" applyFont="1" applyFill="1" applyBorder="1" applyAlignment="1">
      <alignment shrinkToFit="1"/>
    </xf>
    <xf numFmtId="200" fontId="1" fillId="0" borderId="56" xfId="0" applyNumberFormat="1" applyFont="1" applyFill="1" applyBorder="1" applyAlignment="1">
      <alignment/>
    </xf>
    <xf numFmtId="205" fontId="1" fillId="0" borderId="43" xfId="0" applyNumberFormat="1" applyFont="1" applyFill="1" applyBorder="1" applyAlignment="1">
      <alignment/>
    </xf>
    <xf numFmtId="205" fontId="1" fillId="41" borderId="44" xfId="0" applyNumberFormat="1" applyFont="1" applyFill="1" applyBorder="1" applyAlignment="1" quotePrefix="1">
      <alignment horizontal="center"/>
    </xf>
    <xf numFmtId="211" fontId="1" fillId="37" borderId="57" xfId="0" applyNumberFormat="1" applyFont="1" applyFill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209" fontId="1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03" fontId="1" fillId="40" borderId="20" xfId="0" applyNumberFormat="1" applyFont="1" applyFill="1" applyBorder="1" applyAlignment="1">
      <alignment horizontal="center"/>
    </xf>
    <xf numFmtId="203" fontId="1" fillId="36" borderId="38" xfId="0" applyNumberFormat="1" applyFont="1" applyFill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20" xfId="0" applyNumberFormat="1" applyFont="1" applyBorder="1" applyAlignment="1">
      <alignment horizontal="center"/>
    </xf>
    <xf numFmtId="38" fontId="1" fillId="0" borderId="38" xfId="0" applyNumberFormat="1" applyFont="1" applyBorder="1" applyAlignment="1">
      <alignment horizontal="center"/>
    </xf>
    <xf numFmtId="38" fontId="1" fillId="36" borderId="1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6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11.421875" defaultRowHeight="12.75"/>
  <cols>
    <col min="1" max="1" width="13.57421875" style="0" bestFit="1" customWidth="1"/>
    <col min="2" max="2" width="25.8515625" style="0" bestFit="1" customWidth="1"/>
    <col min="3" max="3" width="18.28125" style="0" bestFit="1" customWidth="1"/>
    <col min="4" max="4" width="19.00390625" style="113" customWidth="1"/>
    <col min="5" max="5" width="19.421875" style="0" customWidth="1"/>
    <col min="6" max="6" width="6.7109375" style="0" bestFit="1" customWidth="1"/>
    <col min="7" max="7" width="7.421875" style="46" bestFit="1" customWidth="1"/>
    <col min="8" max="8" width="7.57421875" style="46" bestFit="1" customWidth="1"/>
    <col min="9" max="9" width="6.8515625" style="46" customWidth="1"/>
    <col min="10" max="10" width="8.57421875" style="46" customWidth="1"/>
    <col min="11" max="11" width="25.7109375" style="40" customWidth="1"/>
    <col min="12" max="12" width="24.57421875" style="74" customWidth="1"/>
    <col min="13" max="13" width="8.140625" style="0" customWidth="1"/>
    <col min="14" max="16" width="6.28125" style="46" customWidth="1"/>
    <col min="17" max="17" width="7.57421875" style="0" customWidth="1"/>
    <col min="18" max="18" width="24.28125" style="40" bestFit="1" customWidth="1"/>
    <col min="19" max="19" width="25.7109375" style="74" customWidth="1"/>
    <col min="20" max="20" width="7.7109375" style="0" customWidth="1"/>
    <col min="21" max="21" width="7.421875" style="46" bestFit="1" customWidth="1"/>
    <col min="22" max="23" width="7.57421875" style="46" bestFit="1" customWidth="1"/>
    <col min="24" max="24" width="8.00390625" style="0" bestFit="1" customWidth="1"/>
    <col min="25" max="25" width="10.28125" style="0" bestFit="1" customWidth="1"/>
    <col min="26" max="26" width="8.7109375" style="46" customWidth="1"/>
    <col min="27" max="27" width="10.00390625" style="46" customWidth="1"/>
    <col min="28" max="28" width="8.00390625" style="46" customWidth="1"/>
    <col min="29" max="29" width="9.00390625" style="46" customWidth="1"/>
    <col min="30" max="30" width="8.00390625" style="46" customWidth="1"/>
    <col min="31" max="31" width="9.57421875" style="46" customWidth="1"/>
    <col min="32" max="32" width="11.421875" style="0" customWidth="1"/>
    <col min="33" max="33" width="10.7109375" style="0" customWidth="1"/>
    <col min="34" max="34" width="8.140625" style="0" customWidth="1"/>
    <col min="35" max="35" width="7.8515625" style="46" customWidth="1"/>
    <col min="36" max="41" width="5.7109375" style="127" customWidth="1"/>
    <col min="42" max="42" width="6.8515625" style="46" customWidth="1"/>
    <col min="43" max="43" width="9.140625" style="46" customWidth="1"/>
    <col min="44" max="44" width="8.7109375" style="46" customWidth="1"/>
    <col min="45" max="45" width="6.140625" style="46" bestFit="1" customWidth="1"/>
    <col min="46" max="46" width="9.8515625" style="0" bestFit="1" customWidth="1"/>
    <col min="47" max="47" width="12.00390625" style="0" customWidth="1"/>
    <col min="48" max="49" width="4.00390625" style="0" bestFit="1" customWidth="1"/>
    <col min="50" max="50" width="5.421875" style="0" bestFit="1" customWidth="1"/>
    <col min="51" max="51" width="6.140625" style="0" bestFit="1" customWidth="1"/>
    <col min="52" max="52" width="5.28125" style="0" bestFit="1" customWidth="1"/>
    <col min="53" max="53" width="10.8515625" style="0" customWidth="1"/>
    <col min="54" max="54" width="25.00390625" style="0" customWidth="1"/>
    <col min="55" max="55" width="4.00390625" style="0" bestFit="1" customWidth="1"/>
    <col min="56" max="56" width="5.28125" style="0" bestFit="1" customWidth="1"/>
    <col min="57" max="57" width="31.421875" style="42" customWidth="1"/>
  </cols>
  <sheetData>
    <row r="1" spans="1:57" ht="14.25">
      <c r="A1" s="1"/>
      <c r="B1" s="2"/>
      <c r="C1" s="220" t="s">
        <v>45</v>
      </c>
      <c r="D1" s="221" t="s">
        <v>29</v>
      </c>
      <c r="E1" s="222"/>
      <c r="F1" s="3" t="s">
        <v>46</v>
      </c>
      <c r="G1" s="47"/>
      <c r="H1" s="47"/>
      <c r="I1" s="47"/>
      <c r="J1" s="47"/>
      <c r="K1" s="223" t="s">
        <v>46</v>
      </c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55" t="s">
        <v>47</v>
      </c>
      <c r="AA1" s="56"/>
      <c r="AB1" s="56"/>
      <c r="AC1" s="56"/>
      <c r="AD1" s="56"/>
      <c r="AE1" s="43"/>
      <c r="AF1" s="5"/>
      <c r="AG1" s="5"/>
      <c r="AH1" s="7"/>
      <c r="AI1" s="43"/>
      <c r="AJ1" s="121" t="s">
        <v>48</v>
      </c>
      <c r="AK1" s="122"/>
      <c r="AL1" s="122"/>
      <c r="AM1" s="122"/>
      <c r="AN1" s="122"/>
      <c r="AO1" s="122"/>
      <c r="AP1" s="47"/>
      <c r="AQ1" s="47"/>
      <c r="AR1" s="47"/>
      <c r="AS1" s="47"/>
      <c r="AT1" s="8"/>
      <c r="AU1" s="4" t="s">
        <v>49</v>
      </c>
      <c r="AV1" s="4"/>
      <c r="AW1" s="5"/>
      <c r="AX1" s="5"/>
      <c r="AY1" s="5"/>
      <c r="AZ1" s="5"/>
      <c r="BA1" s="5"/>
      <c r="BB1" s="5"/>
      <c r="BC1" s="5"/>
      <c r="BD1" s="6"/>
      <c r="BE1" s="6"/>
    </row>
    <row r="2" spans="1:57" ht="14.25">
      <c r="A2" s="9"/>
      <c r="B2" s="10"/>
      <c r="C2" s="36" t="s">
        <v>18</v>
      </c>
      <c r="D2" s="111"/>
      <c r="E2" s="197"/>
      <c r="F2" s="225" t="s">
        <v>50</v>
      </c>
      <c r="G2" s="225"/>
      <c r="H2" s="225"/>
      <c r="I2" s="225"/>
      <c r="J2" s="226"/>
      <c r="K2" s="227" t="s">
        <v>51</v>
      </c>
      <c r="L2" s="228"/>
      <c r="M2" s="228"/>
      <c r="N2" s="228"/>
      <c r="O2" s="228"/>
      <c r="P2" s="228"/>
      <c r="Q2" s="229"/>
      <c r="R2" s="230" t="s">
        <v>52</v>
      </c>
      <c r="S2" s="231"/>
      <c r="T2" s="231"/>
      <c r="U2" s="231"/>
      <c r="V2" s="231"/>
      <c r="W2" s="231"/>
      <c r="X2" s="231"/>
      <c r="Y2" s="231"/>
      <c r="Z2" s="57" t="s">
        <v>53</v>
      </c>
      <c r="AA2" s="58"/>
      <c r="AB2" s="59" t="s">
        <v>51</v>
      </c>
      <c r="AC2" s="60"/>
      <c r="AD2" s="61" t="s">
        <v>52</v>
      </c>
      <c r="AE2" s="62"/>
      <c r="AF2" s="13" t="s">
        <v>54</v>
      </c>
      <c r="AG2" s="14"/>
      <c r="AH2" s="15"/>
      <c r="AI2" s="44"/>
      <c r="AJ2" s="61" t="s">
        <v>55</v>
      </c>
      <c r="AK2" s="61"/>
      <c r="AL2" s="61"/>
      <c r="AM2" s="61" t="s">
        <v>56</v>
      </c>
      <c r="AN2" s="61"/>
      <c r="AO2" s="198"/>
      <c r="AP2" s="48" t="s">
        <v>57</v>
      </c>
      <c r="AQ2" s="49"/>
      <c r="AR2" s="49"/>
      <c r="AS2" s="49"/>
      <c r="AT2" s="16"/>
      <c r="AU2" s="11" t="s">
        <v>47</v>
      </c>
      <c r="AV2" s="11"/>
      <c r="AW2" s="17"/>
      <c r="AX2" s="17"/>
      <c r="AY2" s="17"/>
      <c r="AZ2" s="12"/>
      <c r="BA2" s="17"/>
      <c r="BB2" s="13" t="s">
        <v>58</v>
      </c>
      <c r="BC2" s="14"/>
      <c r="BD2" s="14"/>
      <c r="BE2" s="213"/>
    </row>
    <row r="3" spans="1:57" ht="62.25" customHeight="1" thickBot="1">
      <c r="A3" s="18" t="s">
        <v>59</v>
      </c>
      <c r="B3" s="147" t="s">
        <v>60</v>
      </c>
      <c r="C3" s="19" t="s">
        <v>61</v>
      </c>
      <c r="D3" s="112" t="s">
        <v>62</v>
      </c>
      <c r="E3" s="199" t="s">
        <v>63</v>
      </c>
      <c r="F3" s="200" t="s">
        <v>64</v>
      </c>
      <c r="G3" s="50" t="s">
        <v>65</v>
      </c>
      <c r="H3" s="50" t="s">
        <v>66</v>
      </c>
      <c r="I3" s="51" t="s">
        <v>67</v>
      </c>
      <c r="J3" s="71" t="s">
        <v>68</v>
      </c>
      <c r="K3" s="39" t="s">
        <v>69</v>
      </c>
      <c r="L3" s="73" t="s">
        <v>70</v>
      </c>
      <c r="M3" s="38" t="s">
        <v>71</v>
      </c>
      <c r="N3" s="65" t="s">
        <v>65</v>
      </c>
      <c r="O3" s="70" t="s">
        <v>66</v>
      </c>
      <c r="P3" s="66" t="s">
        <v>67</v>
      </c>
      <c r="Q3" s="20" t="s">
        <v>72</v>
      </c>
      <c r="R3" s="39" t="s">
        <v>69</v>
      </c>
      <c r="S3" s="73" t="s">
        <v>70</v>
      </c>
      <c r="T3" s="21" t="s">
        <v>71</v>
      </c>
      <c r="U3" s="69" t="s">
        <v>65</v>
      </c>
      <c r="V3" s="50" t="s">
        <v>66</v>
      </c>
      <c r="W3" s="51" t="s">
        <v>67</v>
      </c>
      <c r="X3" s="22" t="s">
        <v>72</v>
      </c>
      <c r="Y3" s="201" t="s">
        <v>73</v>
      </c>
      <c r="Z3" s="63" t="s">
        <v>74</v>
      </c>
      <c r="AA3" s="64" t="s">
        <v>75</v>
      </c>
      <c r="AB3" s="65" t="s">
        <v>74</v>
      </c>
      <c r="AC3" s="66" t="s">
        <v>76</v>
      </c>
      <c r="AD3" s="67" t="s">
        <v>74</v>
      </c>
      <c r="AE3" s="68" t="s">
        <v>76</v>
      </c>
      <c r="AF3" s="24" t="s">
        <v>77</v>
      </c>
      <c r="AG3" s="25" t="s">
        <v>78</v>
      </c>
      <c r="AH3" s="26" t="s">
        <v>71</v>
      </c>
      <c r="AI3" s="45" t="s">
        <v>68</v>
      </c>
      <c r="AJ3" s="69" t="s">
        <v>79</v>
      </c>
      <c r="AK3" s="50" t="s">
        <v>80</v>
      </c>
      <c r="AL3" s="51" t="s">
        <v>81</v>
      </c>
      <c r="AM3" s="69" t="s">
        <v>79</v>
      </c>
      <c r="AN3" s="50" t="s">
        <v>80</v>
      </c>
      <c r="AO3" s="51" t="s">
        <v>81</v>
      </c>
      <c r="AP3" s="52" t="s">
        <v>82</v>
      </c>
      <c r="AQ3" s="52" t="s">
        <v>83</v>
      </c>
      <c r="AR3" s="53" t="s">
        <v>84</v>
      </c>
      <c r="AS3" s="54" t="s">
        <v>85</v>
      </c>
      <c r="AT3" s="27"/>
      <c r="AU3" s="28" t="s">
        <v>86</v>
      </c>
      <c r="AV3" s="29" t="s">
        <v>37</v>
      </c>
      <c r="AW3" s="30" t="s">
        <v>21</v>
      </c>
      <c r="AX3" s="30" t="s">
        <v>22</v>
      </c>
      <c r="AY3" s="30" t="s">
        <v>19</v>
      </c>
      <c r="AZ3" s="23" t="s">
        <v>20</v>
      </c>
      <c r="BA3" s="41" t="s">
        <v>87</v>
      </c>
      <c r="BB3" s="31" t="s">
        <v>88</v>
      </c>
      <c r="BC3" s="32" t="s">
        <v>21</v>
      </c>
      <c r="BD3" s="33" t="s">
        <v>22</v>
      </c>
      <c r="BE3" s="214" t="s">
        <v>89</v>
      </c>
    </row>
    <row r="4" spans="1:57" ht="15" thickBot="1">
      <c r="A4" s="75" t="s">
        <v>90</v>
      </c>
      <c r="B4" s="202" t="s">
        <v>30</v>
      </c>
      <c r="C4" s="76">
        <v>163190</v>
      </c>
      <c r="D4" s="114">
        <f aca="true" t="shared" si="0" ref="D4:D18">VALUE(CONCATENATE(4971850,C4))</f>
        <v>4971850163190</v>
      </c>
      <c r="E4" s="77" t="s">
        <v>91</v>
      </c>
      <c r="F4" s="72" t="s">
        <v>99</v>
      </c>
      <c r="G4" s="118">
        <v>12.4</v>
      </c>
      <c r="H4" s="119">
        <v>18.2</v>
      </c>
      <c r="I4" s="120">
        <v>1.4</v>
      </c>
      <c r="J4" s="79">
        <v>55</v>
      </c>
      <c r="K4" s="131" t="s">
        <v>100</v>
      </c>
      <c r="L4" s="138"/>
      <c r="M4" s="82">
        <v>10</v>
      </c>
      <c r="N4" s="115">
        <v>13.2</v>
      </c>
      <c r="O4" s="116">
        <v>18.9</v>
      </c>
      <c r="P4" s="117">
        <v>19.4</v>
      </c>
      <c r="Q4" s="85">
        <v>0.7</v>
      </c>
      <c r="R4" s="132">
        <v>24971850163194</v>
      </c>
      <c r="S4" s="138"/>
      <c r="T4" s="86">
        <v>100</v>
      </c>
      <c r="U4" s="118">
        <v>39.3</v>
      </c>
      <c r="V4" s="119">
        <v>67.6</v>
      </c>
      <c r="W4" s="120">
        <v>22.5</v>
      </c>
      <c r="X4" s="87">
        <v>8.1</v>
      </c>
      <c r="Y4" s="88">
        <f aca="true" t="shared" si="1" ref="Y4:Y40">U4*V4*W4/1000000</f>
        <v>0.05977529999999999</v>
      </c>
      <c r="Z4" s="89">
        <v>16</v>
      </c>
      <c r="AA4" s="90">
        <v>4</v>
      </c>
      <c r="AB4" s="83">
        <v>95</v>
      </c>
      <c r="AC4" s="84">
        <v>5.8</v>
      </c>
      <c r="AD4" s="91">
        <v>1000</v>
      </c>
      <c r="AE4" s="92">
        <v>50.8</v>
      </c>
      <c r="AF4" s="93" t="s">
        <v>1</v>
      </c>
      <c r="AG4" s="94"/>
      <c r="AH4" s="95">
        <v>1</v>
      </c>
      <c r="AI4" s="96">
        <v>1</v>
      </c>
      <c r="AJ4" s="123">
        <v>5.6</v>
      </c>
      <c r="AK4" s="124">
        <v>8.7</v>
      </c>
      <c r="AL4" s="125">
        <v>0.86</v>
      </c>
      <c r="AM4" s="134"/>
      <c r="AN4" s="135"/>
      <c r="AO4" s="135"/>
      <c r="AP4" s="97">
        <v>27</v>
      </c>
      <c r="AQ4" s="98">
        <v>25.5</v>
      </c>
      <c r="AR4" s="99">
        <v>1</v>
      </c>
      <c r="AS4" s="100" t="s">
        <v>2</v>
      </c>
      <c r="AT4" s="215" t="s">
        <v>2</v>
      </c>
      <c r="AU4" s="101" t="s">
        <v>101</v>
      </c>
      <c r="AV4" s="102" t="s">
        <v>9</v>
      </c>
      <c r="AW4" s="103" t="s">
        <v>9</v>
      </c>
      <c r="AX4" s="103" t="s">
        <v>9</v>
      </c>
      <c r="AY4" s="103" t="s">
        <v>9</v>
      </c>
      <c r="AZ4" s="104" t="s">
        <v>2</v>
      </c>
      <c r="BA4" s="105"/>
      <c r="BB4" s="35" t="s">
        <v>102</v>
      </c>
      <c r="BC4" s="106" t="s">
        <v>9</v>
      </c>
      <c r="BD4" s="107" t="s">
        <v>9</v>
      </c>
      <c r="BE4" s="216"/>
    </row>
    <row r="5" spans="1:57" ht="14.25">
      <c r="A5" s="75" t="s">
        <v>90</v>
      </c>
      <c r="B5" s="202" t="s">
        <v>103</v>
      </c>
      <c r="C5" s="76">
        <v>163190</v>
      </c>
      <c r="D5" s="114">
        <f t="shared" si="0"/>
        <v>4971850163190</v>
      </c>
      <c r="E5" s="77" t="s">
        <v>92</v>
      </c>
      <c r="F5" s="72" t="s">
        <v>99</v>
      </c>
      <c r="G5" s="118">
        <v>12.4</v>
      </c>
      <c r="H5" s="119">
        <v>18.2</v>
      </c>
      <c r="I5" s="120">
        <v>1.4</v>
      </c>
      <c r="J5" s="79">
        <v>55</v>
      </c>
      <c r="K5" s="131" t="s">
        <v>100</v>
      </c>
      <c r="L5" s="138"/>
      <c r="M5" s="82">
        <v>10</v>
      </c>
      <c r="N5" s="115">
        <v>13.2</v>
      </c>
      <c r="O5" s="116">
        <v>18.9</v>
      </c>
      <c r="P5" s="117">
        <v>19.4</v>
      </c>
      <c r="Q5" s="85">
        <v>0.7</v>
      </c>
      <c r="R5" s="132">
        <v>24971850163194</v>
      </c>
      <c r="S5" s="138"/>
      <c r="T5" s="86">
        <v>100</v>
      </c>
      <c r="U5" s="118">
        <v>39.3</v>
      </c>
      <c r="V5" s="119">
        <v>67.6</v>
      </c>
      <c r="W5" s="120">
        <v>22.5</v>
      </c>
      <c r="X5" s="87">
        <v>8.1</v>
      </c>
      <c r="Y5" s="88">
        <f t="shared" si="1"/>
        <v>0.05977529999999999</v>
      </c>
      <c r="Z5" s="89">
        <v>16</v>
      </c>
      <c r="AA5" s="90">
        <v>4</v>
      </c>
      <c r="AB5" s="83">
        <v>95</v>
      </c>
      <c r="AC5" s="84">
        <v>5.8</v>
      </c>
      <c r="AD5" s="91">
        <v>1000</v>
      </c>
      <c r="AE5" s="92">
        <v>50.8</v>
      </c>
      <c r="AF5" s="93" t="s">
        <v>1</v>
      </c>
      <c r="AG5" s="94"/>
      <c r="AH5" s="95">
        <v>1</v>
      </c>
      <c r="AI5" s="96">
        <v>1</v>
      </c>
      <c r="AJ5" s="123">
        <v>5.6</v>
      </c>
      <c r="AK5" s="124">
        <v>8.7</v>
      </c>
      <c r="AL5" s="125">
        <v>0.86</v>
      </c>
      <c r="AM5" s="134"/>
      <c r="AN5" s="135"/>
      <c r="AO5" s="135"/>
      <c r="AP5" s="97">
        <v>27</v>
      </c>
      <c r="AQ5" s="98">
        <v>25.5</v>
      </c>
      <c r="AR5" s="99">
        <v>1</v>
      </c>
      <c r="AS5" s="100" t="s">
        <v>2</v>
      </c>
      <c r="AT5" s="215" t="s">
        <v>2</v>
      </c>
      <c r="AU5" s="101" t="s">
        <v>101</v>
      </c>
      <c r="AV5" s="102" t="s">
        <v>9</v>
      </c>
      <c r="AW5" s="103" t="s">
        <v>9</v>
      </c>
      <c r="AX5" s="103" t="s">
        <v>9</v>
      </c>
      <c r="AY5" s="103" t="s">
        <v>9</v>
      </c>
      <c r="AZ5" s="104" t="s">
        <v>2</v>
      </c>
      <c r="BA5" s="105"/>
      <c r="BB5" s="35" t="s">
        <v>102</v>
      </c>
      <c r="BC5" s="106" t="s">
        <v>9</v>
      </c>
      <c r="BD5" s="107" t="s">
        <v>9</v>
      </c>
      <c r="BE5" s="216"/>
    </row>
    <row r="6" spans="1:57" ht="14.25">
      <c r="A6" s="75" t="s">
        <v>90</v>
      </c>
      <c r="B6" s="202" t="s">
        <v>31</v>
      </c>
      <c r="C6" s="76">
        <v>163039</v>
      </c>
      <c r="D6" s="114">
        <f t="shared" si="0"/>
        <v>4971850163039</v>
      </c>
      <c r="E6" s="77" t="s">
        <v>91</v>
      </c>
      <c r="F6" s="72" t="s">
        <v>0</v>
      </c>
      <c r="G6" s="118">
        <v>13.6</v>
      </c>
      <c r="H6" s="119">
        <v>20</v>
      </c>
      <c r="I6" s="120">
        <v>2.2</v>
      </c>
      <c r="J6" s="79">
        <v>92.2</v>
      </c>
      <c r="K6" s="132" t="s">
        <v>104</v>
      </c>
      <c r="L6" s="138"/>
      <c r="M6" s="82">
        <v>10</v>
      </c>
      <c r="N6" s="115">
        <v>14.4</v>
      </c>
      <c r="O6" s="116">
        <v>19.4</v>
      </c>
      <c r="P6" s="117">
        <v>21.3</v>
      </c>
      <c r="Q6" s="85">
        <v>0.7</v>
      </c>
      <c r="R6" s="132" t="s">
        <v>105</v>
      </c>
      <c r="S6" s="138"/>
      <c r="T6" s="86">
        <v>100</v>
      </c>
      <c r="U6" s="118">
        <v>40.5</v>
      </c>
      <c r="V6" s="119">
        <v>73.6</v>
      </c>
      <c r="W6" s="120">
        <v>24.3</v>
      </c>
      <c r="X6" s="87">
        <v>10.6</v>
      </c>
      <c r="Y6" s="88">
        <f t="shared" si="1"/>
        <v>0.07243344</v>
      </c>
      <c r="Z6" s="89">
        <v>15.5</v>
      </c>
      <c r="AA6" s="90">
        <v>8.4</v>
      </c>
      <c r="AB6" s="83">
        <v>63.3</v>
      </c>
      <c r="AC6" s="84">
        <v>5.8</v>
      </c>
      <c r="AD6" s="91">
        <v>688.1</v>
      </c>
      <c r="AE6" s="92">
        <v>36.4</v>
      </c>
      <c r="AF6" s="93" t="s">
        <v>5</v>
      </c>
      <c r="AG6" s="94"/>
      <c r="AH6" s="95">
        <v>1</v>
      </c>
      <c r="AI6" s="96">
        <v>18</v>
      </c>
      <c r="AJ6" s="123">
        <v>6.95</v>
      </c>
      <c r="AK6" s="124">
        <v>11.8</v>
      </c>
      <c r="AL6" s="125">
        <v>1.8</v>
      </c>
      <c r="AM6" s="134"/>
      <c r="AN6" s="135"/>
      <c r="AO6" s="135"/>
      <c r="AP6" s="97">
        <v>65</v>
      </c>
      <c r="AQ6" s="98">
        <v>47</v>
      </c>
      <c r="AR6" s="99">
        <v>18</v>
      </c>
      <c r="AS6" s="100" t="s">
        <v>2</v>
      </c>
      <c r="AT6" s="215" t="s">
        <v>2</v>
      </c>
      <c r="AU6" s="101" t="s">
        <v>23</v>
      </c>
      <c r="AV6" s="102" t="s">
        <v>9</v>
      </c>
      <c r="AW6" s="103" t="s">
        <v>9</v>
      </c>
      <c r="AX6" s="103" t="s">
        <v>9</v>
      </c>
      <c r="AY6" s="103" t="s">
        <v>9</v>
      </c>
      <c r="AZ6" s="104" t="s">
        <v>2</v>
      </c>
      <c r="BA6" s="105"/>
      <c r="BB6" s="35" t="s">
        <v>102</v>
      </c>
      <c r="BC6" s="106" t="s">
        <v>2</v>
      </c>
      <c r="BD6" s="107" t="s">
        <v>2</v>
      </c>
      <c r="BE6" s="216"/>
    </row>
    <row r="7" spans="1:57" ht="14.25">
      <c r="A7" s="75" t="s">
        <v>90</v>
      </c>
      <c r="B7" s="202" t="s">
        <v>106</v>
      </c>
      <c r="C7" s="76">
        <v>163039</v>
      </c>
      <c r="D7" s="114">
        <f t="shared" si="0"/>
        <v>4971850163039</v>
      </c>
      <c r="E7" s="77" t="s">
        <v>92</v>
      </c>
      <c r="F7" s="72" t="s">
        <v>0</v>
      </c>
      <c r="G7" s="118">
        <v>13.6</v>
      </c>
      <c r="H7" s="119">
        <v>20</v>
      </c>
      <c r="I7" s="120">
        <v>2.2</v>
      </c>
      <c r="J7" s="79">
        <v>92.2</v>
      </c>
      <c r="K7" s="132" t="s">
        <v>104</v>
      </c>
      <c r="L7" s="138"/>
      <c r="M7" s="82">
        <v>10</v>
      </c>
      <c r="N7" s="115">
        <v>14.4</v>
      </c>
      <c r="O7" s="116">
        <v>19.4</v>
      </c>
      <c r="P7" s="117">
        <v>21.3</v>
      </c>
      <c r="Q7" s="85">
        <v>0.7</v>
      </c>
      <c r="R7" s="132" t="s">
        <v>105</v>
      </c>
      <c r="S7" s="138"/>
      <c r="T7" s="86">
        <v>100</v>
      </c>
      <c r="U7" s="118">
        <v>40.5</v>
      </c>
      <c r="V7" s="119">
        <v>73.6</v>
      </c>
      <c r="W7" s="120">
        <v>24.3</v>
      </c>
      <c r="X7" s="87">
        <v>10.6</v>
      </c>
      <c r="Y7" s="88">
        <f t="shared" si="1"/>
        <v>0.07243344</v>
      </c>
      <c r="Z7" s="89">
        <v>15.5</v>
      </c>
      <c r="AA7" s="90">
        <v>8.4</v>
      </c>
      <c r="AB7" s="83">
        <v>63.3</v>
      </c>
      <c r="AC7" s="84">
        <v>5.8</v>
      </c>
      <c r="AD7" s="91">
        <v>688.1</v>
      </c>
      <c r="AE7" s="92">
        <v>36.4</v>
      </c>
      <c r="AF7" s="93" t="s">
        <v>5</v>
      </c>
      <c r="AG7" s="94"/>
      <c r="AH7" s="95">
        <v>1</v>
      </c>
      <c r="AI7" s="96">
        <v>18</v>
      </c>
      <c r="AJ7" s="123">
        <v>6.95</v>
      </c>
      <c r="AK7" s="124">
        <v>11.8</v>
      </c>
      <c r="AL7" s="125">
        <v>1.8</v>
      </c>
      <c r="AM7" s="134"/>
      <c r="AN7" s="135"/>
      <c r="AO7" s="135"/>
      <c r="AP7" s="97">
        <v>65</v>
      </c>
      <c r="AQ7" s="98">
        <v>47</v>
      </c>
      <c r="AR7" s="99">
        <v>18</v>
      </c>
      <c r="AS7" s="100" t="s">
        <v>2</v>
      </c>
      <c r="AT7" s="215" t="s">
        <v>2</v>
      </c>
      <c r="AU7" s="101" t="s">
        <v>23</v>
      </c>
      <c r="AV7" s="102" t="s">
        <v>9</v>
      </c>
      <c r="AW7" s="103" t="s">
        <v>9</v>
      </c>
      <c r="AX7" s="103" t="s">
        <v>9</v>
      </c>
      <c r="AY7" s="103" t="s">
        <v>9</v>
      </c>
      <c r="AZ7" s="104" t="s">
        <v>2</v>
      </c>
      <c r="BA7" s="105"/>
      <c r="BB7" s="35" t="s">
        <v>102</v>
      </c>
      <c r="BC7" s="106" t="s">
        <v>2</v>
      </c>
      <c r="BD7" s="107" t="s">
        <v>2</v>
      </c>
      <c r="BE7" s="216"/>
    </row>
    <row r="8" spans="1:57" ht="14.25">
      <c r="A8" s="75" t="s">
        <v>90</v>
      </c>
      <c r="B8" s="202" t="s">
        <v>32</v>
      </c>
      <c r="C8" s="76">
        <v>163046</v>
      </c>
      <c r="D8" s="114">
        <f t="shared" si="0"/>
        <v>4971850163046</v>
      </c>
      <c r="E8" s="77" t="s">
        <v>91</v>
      </c>
      <c r="F8" s="72" t="s">
        <v>0</v>
      </c>
      <c r="G8" s="118">
        <v>13.6</v>
      </c>
      <c r="H8" s="119">
        <v>20</v>
      </c>
      <c r="I8" s="120">
        <v>2.2</v>
      </c>
      <c r="J8" s="79">
        <v>92.2</v>
      </c>
      <c r="K8" s="132" t="s">
        <v>107</v>
      </c>
      <c r="L8" s="138"/>
      <c r="M8" s="82">
        <v>10</v>
      </c>
      <c r="N8" s="115">
        <v>14.4</v>
      </c>
      <c r="O8" s="116">
        <v>19.4</v>
      </c>
      <c r="P8" s="117">
        <v>21.3</v>
      </c>
      <c r="Q8" s="85">
        <v>0.7</v>
      </c>
      <c r="R8" s="132" t="s">
        <v>108</v>
      </c>
      <c r="S8" s="138"/>
      <c r="T8" s="86">
        <v>100</v>
      </c>
      <c r="U8" s="118">
        <v>40.5</v>
      </c>
      <c r="V8" s="119">
        <v>73.6</v>
      </c>
      <c r="W8" s="120">
        <v>24.3</v>
      </c>
      <c r="X8" s="87">
        <v>10.6</v>
      </c>
      <c r="Y8" s="88">
        <f t="shared" si="1"/>
        <v>0.07243344</v>
      </c>
      <c r="Z8" s="89">
        <v>15.5</v>
      </c>
      <c r="AA8" s="90">
        <v>8.4</v>
      </c>
      <c r="AB8" s="83">
        <v>63.3</v>
      </c>
      <c r="AC8" s="84">
        <v>5.8</v>
      </c>
      <c r="AD8" s="91">
        <v>688.1</v>
      </c>
      <c r="AE8" s="92">
        <v>36.4</v>
      </c>
      <c r="AF8" s="93" t="s">
        <v>5</v>
      </c>
      <c r="AG8" s="94"/>
      <c r="AH8" s="95">
        <v>1</v>
      </c>
      <c r="AI8" s="96">
        <v>18</v>
      </c>
      <c r="AJ8" s="123">
        <v>6.95</v>
      </c>
      <c r="AK8" s="124">
        <v>11.8</v>
      </c>
      <c r="AL8" s="125">
        <v>1.8</v>
      </c>
      <c r="AM8" s="134"/>
      <c r="AN8" s="135"/>
      <c r="AO8" s="135"/>
      <c r="AP8" s="97">
        <v>65</v>
      </c>
      <c r="AQ8" s="98">
        <v>47</v>
      </c>
      <c r="AR8" s="99">
        <v>18</v>
      </c>
      <c r="AS8" s="100" t="s">
        <v>2</v>
      </c>
      <c r="AT8" s="215" t="s">
        <v>2</v>
      </c>
      <c r="AU8" s="101" t="s">
        <v>23</v>
      </c>
      <c r="AV8" s="102" t="s">
        <v>9</v>
      </c>
      <c r="AW8" s="103" t="s">
        <v>9</v>
      </c>
      <c r="AX8" s="103" t="s">
        <v>9</v>
      </c>
      <c r="AY8" s="103" t="s">
        <v>9</v>
      </c>
      <c r="AZ8" s="104" t="s">
        <v>2</v>
      </c>
      <c r="BA8" s="105"/>
      <c r="BB8" s="35" t="s">
        <v>102</v>
      </c>
      <c r="BC8" s="106" t="s">
        <v>2</v>
      </c>
      <c r="BD8" s="107" t="s">
        <v>2</v>
      </c>
      <c r="BE8" s="216"/>
    </row>
    <row r="9" spans="1:57" ht="14.25">
      <c r="A9" s="75" t="s">
        <v>90</v>
      </c>
      <c r="B9" s="202" t="s">
        <v>109</v>
      </c>
      <c r="C9" s="76">
        <v>163046</v>
      </c>
      <c r="D9" s="114">
        <f t="shared" si="0"/>
        <v>4971850163046</v>
      </c>
      <c r="E9" s="77" t="s">
        <v>92</v>
      </c>
      <c r="F9" s="72" t="s">
        <v>0</v>
      </c>
      <c r="G9" s="118">
        <v>13.6</v>
      </c>
      <c r="H9" s="119">
        <v>20</v>
      </c>
      <c r="I9" s="120">
        <v>2.2</v>
      </c>
      <c r="J9" s="79">
        <v>92.2</v>
      </c>
      <c r="K9" s="132" t="s">
        <v>107</v>
      </c>
      <c r="L9" s="138"/>
      <c r="M9" s="82">
        <v>10</v>
      </c>
      <c r="N9" s="115">
        <v>14.4</v>
      </c>
      <c r="O9" s="116">
        <v>19.4</v>
      </c>
      <c r="P9" s="117">
        <v>21.3</v>
      </c>
      <c r="Q9" s="85">
        <v>0.7</v>
      </c>
      <c r="R9" s="132" t="s">
        <v>108</v>
      </c>
      <c r="S9" s="138"/>
      <c r="T9" s="86">
        <v>100</v>
      </c>
      <c r="U9" s="118">
        <v>40.5</v>
      </c>
      <c r="V9" s="119">
        <v>73.6</v>
      </c>
      <c r="W9" s="120">
        <v>24.3</v>
      </c>
      <c r="X9" s="87">
        <v>10.6</v>
      </c>
      <c r="Y9" s="88">
        <f t="shared" si="1"/>
        <v>0.07243344</v>
      </c>
      <c r="Z9" s="89">
        <v>15.5</v>
      </c>
      <c r="AA9" s="90">
        <v>8.4</v>
      </c>
      <c r="AB9" s="83">
        <v>63.3</v>
      </c>
      <c r="AC9" s="84">
        <v>5.8</v>
      </c>
      <c r="AD9" s="91">
        <v>688.1</v>
      </c>
      <c r="AE9" s="92">
        <v>36.4</v>
      </c>
      <c r="AF9" s="93" t="s">
        <v>5</v>
      </c>
      <c r="AG9" s="94"/>
      <c r="AH9" s="95">
        <v>1</v>
      </c>
      <c r="AI9" s="96">
        <v>18</v>
      </c>
      <c r="AJ9" s="123">
        <v>6.95</v>
      </c>
      <c r="AK9" s="124">
        <v>11.8</v>
      </c>
      <c r="AL9" s="125">
        <v>1.8</v>
      </c>
      <c r="AM9" s="134"/>
      <c r="AN9" s="135"/>
      <c r="AO9" s="135"/>
      <c r="AP9" s="97">
        <v>65</v>
      </c>
      <c r="AQ9" s="98">
        <v>47</v>
      </c>
      <c r="AR9" s="99">
        <v>18</v>
      </c>
      <c r="AS9" s="100" t="s">
        <v>2</v>
      </c>
      <c r="AT9" s="215" t="s">
        <v>2</v>
      </c>
      <c r="AU9" s="101" t="s">
        <v>23</v>
      </c>
      <c r="AV9" s="102" t="s">
        <v>9</v>
      </c>
      <c r="AW9" s="103" t="s">
        <v>9</v>
      </c>
      <c r="AX9" s="103" t="s">
        <v>9</v>
      </c>
      <c r="AY9" s="103" t="s">
        <v>9</v>
      </c>
      <c r="AZ9" s="104" t="s">
        <v>2</v>
      </c>
      <c r="BA9" s="105"/>
      <c r="BB9" s="35" t="s">
        <v>102</v>
      </c>
      <c r="BC9" s="106" t="s">
        <v>2</v>
      </c>
      <c r="BD9" s="107" t="s">
        <v>2</v>
      </c>
      <c r="BE9" s="216"/>
    </row>
    <row r="10" spans="1:57" ht="14.25">
      <c r="A10" s="75" t="s">
        <v>90</v>
      </c>
      <c r="B10" s="202" t="s">
        <v>110</v>
      </c>
      <c r="C10" s="76">
        <v>169284</v>
      </c>
      <c r="D10" s="114">
        <f t="shared" si="0"/>
        <v>4971850169284</v>
      </c>
      <c r="E10" s="77" t="s">
        <v>91</v>
      </c>
      <c r="F10" s="72" t="s">
        <v>0</v>
      </c>
      <c r="G10" s="118">
        <v>13.6</v>
      </c>
      <c r="H10" s="119">
        <v>20</v>
      </c>
      <c r="I10" s="120">
        <v>1.48</v>
      </c>
      <c r="J10" s="79">
        <v>75</v>
      </c>
      <c r="K10" s="132" t="s">
        <v>111</v>
      </c>
      <c r="L10" s="138"/>
      <c r="M10" s="82">
        <v>10</v>
      </c>
      <c r="N10" s="115">
        <v>14.4</v>
      </c>
      <c r="O10" s="116">
        <v>15.9</v>
      </c>
      <c r="P10" s="117">
        <v>21.1</v>
      </c>
      <c r="Q10" s="85">
        <v>0.7</v>
      </c>
      <c r="R10" s="132" t="s">
        <v>112</v>
      </c>
      <c r="S10" s="138"/>
      <c r="T10" s="86">
        <v>100</v>
      </c>
      <c r="U10" s="118">
        <v>33.5</v>
      </c>
      <c r="V10" s="119">
        <v>73.6</v>
      </c>
      <c r="W10" s="120">
        <v>24.2</v>
      </c>
      <c r="X10" s="87">
        <v>9.4</v>
      </c>
      <c r="Y10" s="88">
        <f t="shared" si="1"/>
        <v>0.059667519999999995</v>
      </c>
      <c r="Z10" s="89">
        <v>21</v>
      </c>
      <c r="AA10" s="90">
        <v>6</v>
      </c>
      <c r="AB10" s="83">
        <v>93.6</v>
      </c>
      <c r="AC10" s="84">
        <v>5.1</v>
      </c>
      <c r="AD10" s="91">
        <v>888.4</v>
      </c>
      <c r="AE10" s="92">
        <v>50.8</v>
      </c>
      <c r="AF10" s="93" t="s">
        <v>1</v>
      </c>
      <c r="AG10" s="94" t="s">
        <v>38</v>
      </c>
      <c r="AH10" s="95">
        <v>1</v>
      </c>
      <c r="AI10" s="96">
        <v>1</v>
      </c>
      <c r="AJ10" s="123">
        <v>6.25</v>
      </c>
      <c r="AK10" s="124">
        <v>10.4</v>
      </c>
      <c r="AL10" s="125">
        <v>1</v>
      </c>
      <c r="AM10" s="123">
        <v>12.7</v>
      </c>
      <c r="AN10" s="124">
        <v>10.4</v>
      </c>
      <c r="AO10" s="126">
        <v>0.75</v>
      </c>
      <c r="AP10" s="97">
        <v>45</v>
      </c>
      <c r="AQ10" s="98">
        <v>44</v>
      </c>
      <c r="AR10" s="99">
        <v>1</v>
      </c>
      <c r="AS10" s="100" t="s">
        <v>2</v>
      </c>
      <c r="AT10" s="215" t="s">
        <v>2</v>
      </c>
      <c r="AU10" s="101" t="s">
        <v>23</v>
      </c>
      <c r="AV10" s="102" t="s">
        <v>9</v>
      </c>
      <c r="AW10" s="103" t="s">
        <v>9</v>
      </c>
      <c r="AX10" s="103" t="s">
        <v>9</v>
      </c>
      <c r="AY10" s="103" t="s">
        <v>9</v>
      </c>
      <c r="AZ10" s="104" t="s">
        <v>2</v>
      </c>
      <c r="BA10" s="105"/>
      <c r="BB10" s="35" t="s">
        <v>113</v>
      </c>
      <c r="BC10" s="106" t="s">
        <v>9</v>
      </c>
      <c r="BD10" s="107" t="s">
        <v>9</v>
      </c>
      <c r="BE10" s="216"/>
    </row>
    <row r="11" spans="1:57" ht="14.25">
      <c r="A11" s="75" t="s">
        <v>90</v>
      </c>
      <c r="B11" s="202" t="s">
        <v>114</v>
      </c>
      <c r="C11" s="76">
        <v>175896</v>
      </c>
      <c r="D11" s="114">
        <f t="shared" si="0"/>
        <v>4971850175896</v>
      </c>
      <c r="E11" s="77" t="s">
        <v>91</v>
      </c>
      <c r="F11" s="72" t="s">
        <v>0</v>
      </c>
      <c r="G11" s="118">
        <v>12.4</v>
      </c>
      <c r="H11" s="119">
        <v>18.2</v>
      </c>
      <c r="I11" s="120">
        <v>1.62</v>
      </c>
      <c r="J11" s="79">
        <v>75.3</v>
      </c>
      <c r="K11" s="145"/>
      <c r="L11" s="138"/>
      <c r="M11" s="82">
        <v>10</v>
      </c>
      <c r="N11" s="115">
        <v>13.2</v>
      </c>
      <c r="O11" s="116">
        <v>17.2</v>
      </c>
      <c r="P11" s="117">
        <v>19.4</v>
      </c>
      <c r="Q11" s="85">
        <v>0.8</v>
      </c>
      <c r="R11" s="145"/>
      <c r="S11" s="138"/>
      <c r="T11" s="86">
        <v>100</v>
      </c>
      <c r="U11" s="118">
        <v>36</v>
      </c>
      <c r="V11" s="119">
        <v>67.6</v>
      </c>
      <c r="W11" s="120">
        <v>22.5</v>
      </c>
      <c r="X11" s="87">
        <v>9.4</v>
      </c>
      <c r="Y11" s="88">
        <f t="shared" si="1"/>
        <v>0.054756</v>
      </c>
      <c r="Z11" s="89">
        <v>15.2</v>
      </c>
      <c r="AA11" s="90">
        <v>6.4</v>
      </c>
      <c r="AB11" s="83">
        <v>86.1</v>
      </c>
      <c r="AC11" s="84">
        <v>5.4</v>
      </c>
      <c r="AD11" s="91">
        <v>871.3</v>
      </c>
      <c r="AE11" s="92">
        <v>33.9</v>
      </c>
      <c r="AF11" s="93" t="s">
        <v>1</v>
      </c>
      <c r="AG11" s="94" t="s">
        <v>38</v>
      </c>
      <c r="AH11" s="95">
        <v>1</v>
      </c>
      <c r="AI11" s="96">
        <v>1</v>
      </c>
      <c r="AJ11" s="123">
        <v>5.7</v>
      </c>
      <c r="AK11" s="124">
        <v>10.2</v>
      </c>
      <c r="AL11" s="125">
        <v>0.69</v>
      </c>
      <c r="AM11" s="134"/>
      <c r="AN11" s="135"/>
      <c r="AO11" s="135"/>
      <c r="AP11" s="97">
        <v>35</v>
      </c>
      <c r="AQ11" s="98">
        <v>32.4</v>
      </c>
      <c r="AR11" s="99">
        <v>1</v>
      </c>
      <c r="AS11" s="100" t="s">
        <v>2</v>
      </c>
      <c r="AT11" s="215" t="s">
        <v>2</v>
      </c>
      <c r="AU11" s="101" t="s">
        <v>23</v>
      </c>
      <c r="AV11" s="102" t="s">
        <v>9</v>
      </c>
      <c r="AW11" s="103" t="s">
        <v>9</v>
      </c>
      <c r="AX11" s="103" t="s">
        <v>9</v>
      </c>
      <c r="AY11" s="103" t="s">
        <v>9</v>
      </c>
      <c r="AZ11" s="104" t="s">
        <v>2</v>
      </c>
      <c r="BA11" s="105"/>
      <c r="BB11" s="35" t="s">
        <v>115</v>
      </c>
      <c r="BC11" s="106" t="s">
        <v>9</v>
      </c>
      <c r="BD11" s="107" t="s">
        <v>9</v>
      </c>
      <c r="BE11" s="216" t="s">
        <v>116</v>
      </c>
    </row>
    <row r="12" spans="1:57" ht="14.25">
      <c r="A12" s="75" t="s">
        <v>90</v>
      </c>
      <c r="B12" s="202" t="s">
        <v>117</v>
      </c>
      <c r="C12" s="76">
        <v>175896</v>
      </c>
      <c r="D12" s="114">
        <f t="shared" si="0"/>
        <v>4971850175896</v>
      </c>
      <c r="E12" s="77" t="s">
        <v>92</v>
      </c>
      <c r="F12" s="72" t="s">
        <v>0</v>
      </c>
      <c r="G12" s="118">
        <v>12.4</v>
      </c>
      <c r="H12" s="119">
        <v>18.2</v>
      </c>
      <c r="I12" s="120">
        <v>1.62</v>
      </c>
      <c r="J12" s="79">
        <v>75.3</v>
      </c>
      <c r="K12" s="145"/>
      <c r="L12" s="138"/>
      <c r="M12" s="82">
        <v>10</v>
      </c>
      <c r="N12" s="115">
        <v>13.2</v>
      </c>
      <c r="O12" s="116">
        <v>17.2</v>
      </c>
      <c r="P12" s="117">
        <v>19.4</v>
      </c>
      <c r="Q12" s="85">
        <v>0.8</v>
      </c>
      <c r="R12" s="145"/>
      <c r="S12" s="138"/>
      <c r="T12" s="86">
        <v>100</v>
      </c>
      <c r="U12" s="118">
        <v>36</v>
      </c>
      <c r="V12" s="119">
        <v>67.6</v>
      </c>
      <c r="W12" s="120">
        <v>22.5</v>
      </c>
      <c r="X12" s="87">
        <v>9.4</v>
      </c>
      <c r="Y12" s="88">
        <f t="shared" si="1"/>
        <v>0.054756</v>
      </c>
      <c r="Z12" s="89">
        <v>15.2</v>
      </c>
      <c r="AA12" s="90">
        <v>6.4</v>
      </c>
      <c r="AB12" s="83">
        <v>86.1</v>
      </c>
      <c r="AC12" s="84">
        <v>5.4</v>
      </c>
      <c r="AD12" s="91">
        <v>871.3</v>
      </c>
      <c r="AE12" s="92">
        <v>33.9</v>
      </c>
      <c r="AF12" s="93" t="s">
        <v>1</v>
      </c>
      <c r="AG12" s="94" t="s">
        <v>38</v>
      </c>
      <c r="AH12" s="95">
        <v>1</v>
      </c>
      <c r="AI12" s="96">
        <v>1</v>
      </c>
      <c r="AJ12" s="123">
        <v>5.7</v>
      </c>
      <c r="AK12" s="124">
        <v>10.2</v>
      </c>
      <c r="AL12" s="125">
        <v>0.69</v>
      </c>
      <c r="AM12" s="134"/>
      <c r="AN12" s="135"/>
      <c r="AO12" s="135"/>
      <c r="AP12" s="97">
        <v>35</v>
      </c>
      <c r="AQ12" s="98">
        <v>32.4</v>
      </c>
      <c r="AR12" s="99">
        <v>1</v>
      </c>
      <c r="AS12" s="100" t="s">
        <v>2</v>
      </c>
      <c r="AT12" s="215" t="s">
        <v>2</v>
      </c>
      <c r="AU12" s="101" t="s">
        <v>23</v>
      </c>
      <c r="AV12" s="102" t="s">
        <v>9</v>
      </c>
      <c r="AW12" s="103" t="s">
        <v>9</v>
      </c>
      <c r="AX12" s="103" t="s">
        <v>9</v>
      </c>
      <c r="AY12" s="103" t="s">
        <v>9</v>
      </c>
      <c r="AZ12" s="104" t="s">
        <v>2</v>
      </c>
      <c r="BA12" s="105"/>
      <c r="BB12" s="35" t="s">
        <v>115</v>
      </c>
      <c r="BC12" s="106" t="s">
        <v>9</v>
      </c>
      <c r="BD12" s="107" t="s">
        <v>9</v>
      </c>
      <c r="BE12" s="216" t="s">
        <v>116</v>
      </c>
    </row>
    <row r="13" spans="1:57" ht="14.25">
      <c r="A13" s="75" t="s">
        <v>90</v>
      </c>
      <c r="B13" s="202" t="s">
        <v>118</v>
      </c>
      <c r="C13" s="76">
        <v>175872</v>
      </c>
      <c r="D13" s="114">
        <f t="shared" si="0"/>
        <v>4971850175872</v>
      </c>
      <c r="E13" s="77" t="s">
        <v>91</v>
      </c>
      <c r="F13" s="72" t="s">
        <v>0</v>
      </c>
      <c r="G13" s="118">
        <v>12.4</v>
      </c>
      <c r="H13" s="119">
        <v>18.2</v>
      </c>
      <c r="I13" s="120">
        <v>1.62</v>
      </c>
      <c r="J13" s="79">
        <v>75.3</v>
      </c>
      <c r="K13" s="145"/>
      <c r="L13" s="138"/>
      <c r="M13" s="82">
        <v>10</v>
      </c>
      <c r="N13" s="115">
        <v>13.2</v>
      </c>
      <c r="O13" s="116">
        <v>17.2</v>
      </c>
      <c r="P13" s="117">
        <v>19.4</v>
      </c>
      <c r="Q13" s="85">
        <v>0.8</v>
      </c>
      <c r="R13" s="145"/>
      <c r="S13" s="138"/>
      <c r="T13" s="86">
        <v>100</v>
      </c>
      <c r="U13" s="118">
        <v>36</v>
      </c>
      <c r="V13" s="119">
        <v>67.6</v>
      </c>
      <c r="W13" s="120">
        <v>22.5</v>
      </c>
      <c r="X13" s="87">
        <v>9.4</v>
      </c>
      <c r="Y13" s="88">
        <f t="shared" si="1"/>
        <v>0.054756</v>
      </c>
      <c r="Z13" s="89">
        <v>15.2</v>
      </c>
      <c r="AA13" s="90">
        <v>6.4</v>
      </c>
      <c r="AB13" s="83">
        <v>86.1</v>
      </c>
      <c r="AC13" s="84">
        <v>5.4</v>
      </c>
      <c r="AD13" s="91">
        <v>871.3</v>
      </c>
      <c r="AE13" s="92">
        <v>33.9</v>
      </c>
      <c r="AF13" s="93" t="s">
        <v>1</v>
      </c>
      <c r="AG13" s="94" t="s">
        <v>38</v>
      </c>
      <c r="AH13" s="95">
        <v>1</v>
      </c>
      <c r="AI13" s="96">
        <v>1</v>
      </c>
      <c r="AJ13" s="123">
        <v>5.7</v>
      </c>
      <c r="AK13" s="124">
        <v>10.2</v>
      </c>
      <c r="AL13" s="125">
        <v>0.69</v>
      </c>
      <c r="AM13" s="134"/>
      <c r="AN13" s="135"/>
      <c r="AO13" s="135"/>
      <c r="AP13" s="97">
        <v>35</v>
      </c>
      <c r="AQ13" s="98">
        <v>32.8</v>
      </c>
      <c r="AR13" s="99">
        <v>1</v>
      </c>
      <c r="AS13" s="100" t="s">
        <v>2</v>
      </c>
      <c r="AT13" s="215" t="s">
        <v>2</v>
      </c>
      <c r="AU13" s="101" t="s">
        <v>23</v>
      </c>
      <c r="AV13" s="102" t="s">
        <v>9</v>
      </c>
      <c r="AW13" s="103" t="s">
        <v>9</v>
      </c>
      <c r="AX13" s="103" t="s">
        <v>9</v>
      </c>
      <c r="AY13" s="103" t="s">
        <v>9</v>
      </c>
      <c r="AZ13" s="104" t="s">
        <v>2</v>
      </c>
      <c r="BA13" s="105"/>
      <c r="BB13" s="35" t="s">
        <v>115</v>
      </c>
      <c r="BC13" s="106" t="s">
        <v>9</v>
      </c>
      <c r="BD13" s="107" t="s">
        <v>9</v>
      </c>
      <c r="BE13" s="216" t="s">
        <v>116</v>
      </c>
    </row>
    <row r="14" spans="1:57" ht="14.25">
      <c r="A14" s="75" t="s">
        <v>90</v>
      </c>
      <c r="B14" s="202" t="s">
        <v>119</v>
      </c>
      <c r="C14" s="76">
        <v>175872</v>
      </c>
      <c r="D14" s="114">
        <f t="shared" si="0"/>
        <v>4971850175872</v>
      </c>
      <c r="E14" s="77" t="s">
        <v>92</v>
      </c>
      <c r="F14" s="72" t="s">
        <v>0</v>
      </c>
      <c r="G14" s="118">
        <v>12.4</v>
      </c>
      <c r="H14" s="119">
        <v>18.2</v>
      </c>
      <c r="I14" s="120">
        <v>1.62</v>
      </c>
      <c r="J14" s="79">
        <v>75.3</v>
      </c>
      <c r="K14" s="145"/>
      <c r="L14" s="138"/>
      <c r="M14" s="82">
        <v>10</v>
      </c>
      <c r="N14" s="115">
        <v>13.2</v>
      </c>
      <c r="O14" s="116">
        <v>17.2</v>
      </c>
      <c r="P14" s="117">
        <v>19.4</v>
      </c>
      <c r="Q14" s="85">
        <v>0.8</v>
      </c>
      <c r="R14" s="145"/>
      <c r="S14" s="138"/>
      <c r="T14" s="86">
        <v>100</v>
      </c>
      <c r="U14" s="118">
        <v>36</v>
      </c>
      <c r="V14" s="119">
        <v>67.6</v>
      </c>
      <c r="W14" s="120">
        <v>22.5</v>
      </c>
      <c r="X14" s="87">
        <v>9.4</v>
      </c>
      <c r="Y14" s="88">
        <f t="shared" si="1"/>
        <v>0.054756</v>
      </c>
      <c r="Z14" s="89">
        <v>15.2</v>
      </c>
      <c r="AA14" s="90">
        <v>6.4</v>
      </c>
      <c r="AB14" s="83">
        <v>86.1</v>
      </c>
      <c r="AC14" s="84">
        <v>5.4</v>
      </c>
      <c r="AD14" s="91">
        <v>871.3</v>
      </c>
      <c r="AE14" s="92">
        <v>33.9</v>
      </c>
      <c r="AF14" s="93" t="s">
        <v>1</v>
      </c>
      <c r="AG14" s="94" t="s">
        <v>38</v>
      </c>
      <c r="AH14" s="95">
        <v>1</v>
      </c>
      <c r="AI14" s="96">
        <v>1</v>
      </c>
      <c r="AJ14" s="123">
        <v>5.7</v>
      </c>
      <c r="AK14" s="124">
        <v>10.2</v>
      </c>
      <c r="AL14" s="125">
        <v>0.69</v>
      </c>
      <c r="AM14" s="134"/>
      <c r="AN14" s="135"/>
      <c r="AO14" s="135"/>
      <c r="AP14" s="97">
        <v>35</v>
      </c>
      <c r="AQ14" s="98">
        <v>32.8</v>
      </c>
      <c r="AR14" s="99">
        <v>1</v>
      </c>
      <c r="AS14" s="100" t="s">
        <v>2</v>
      </c>
      <c r="AT14" s="215" t="s">
        <v>2</v>
      </c>
      <c r="AU14" s="101" t="s">
        <v>23</v>
      </c>
      <c r="AV14" s="102" t="s">
        <v>9</v>
      </c>
      <c r="AW14" s="103" t="s">
        <v>9</v>
      </c>
      <c r="AX14" s="103" t="s">
        <v>9</v>
      </c>
      <c r="AY14" s="103" t="s">
        <v>9</v>
      </c>
      <c r="AZ14" s="104" t="s">
        <v>2</v>
      </c>
      <c r="BA14" s="105"/>
      <c r="BB14" s="35" t="s">
        <v>115</v>
      </c>
      <c r="BC14" s="106" t="s">
        <v>9</v>
      </c>
      <c r="BD14" s="107" t="s">
        <v>9</v>
      </c>
      <c r="BE14" s="216" t="s">
        <v>116</v>
      </c>
    </row>
    <row r="15" spans="1:57" ht="14.25">
      <c r="A15" s="75" t="s">
        <v>90</v>
      </c>
      <c r="B15" s="202" t="s">
        <v>33</v>
      </c>
      <c r="C15" s="76">
        <v>182405</v>
      </c>
      <c r="D15" s="114">
        <f t="shared" si="0"/>
        <v>4971850182405</v>
      </c>
      <c r="E15" s="77" t="s">
        <v>91</v>
      </c>
      <c r="F15" s="72" t="s">
        <v>0</v>
      </c>
      <c r="G15" s="118">
        <v>13.6</v>
      </c>
      <c r="H15" s="119">
        <v>20</v>
      </c>
      <c r="I15" s="120">
        <v>1.7</v>
      </c>
      <c r="J15" s="79">
        <v>103</v>
      </c>
      <c r="K15" s="145"/>
      <c r="L15" s="130" t="s">
        <v>120</v>
      </c>
      <c r="M15" s="82">
        <v>10</v>
      </c>
      <c r="N15" s="115">
        <v>17.9</v>
      </c>
      <c r="O15" s="116">
        <v>14.4</v>
      </c>
      <c r="P15" s="117">
        <v>21.1</v>
      </c>
      <c r="Q15" s="85">
        <v>0.7</v>
      </c>
      <c r="R15" s="145"/>
      <c r="S15" s="129">
        <v>4971850182474</v>
      </c>
      <c r="T15" s="86">
        <v>100</v>
      </c>
      <c r="U15" s="118">
        <v>73.6</v>
      </c>
      <c r="V15" s="119">
        <v>37.3</v>
      </c>
      <c r="W15" s="120">
        <v>24</v>
      </c>
      <c r="X15" s="87">
        <v>12</v>
      </c>
      <c r="Y15" s="88">
        <f t="shared" si="1"/>
        <v>0.06588672</v>
      </c>
      <c r="Z15" s="89">
        <v>19.7</v>
      </c>
      <c r="AA15" s="90">
        <v>9</v>
      </c>
      <c r="AB15" s="83">
        <v>100</v>
      </c>
      <c r="AC15" s="84">
        <v>5.6</v>
      </c>
      <c r="AD15" s="91">
        <v>980</v>
      </c>
      <c r="AE15" s="92">
        <v>52.4</v>
      </c>
      <c r="AF15" s="93" t="s">
        <v>1</v>
      </c>
      <c r="AG15" s="94" t="s">
        <v>38</v>
      </c>
      <c r="AH15" s="95">
        <v>1</v>
      </c>
      <c r="AI15" s="96">
        <v>1</v>
      </c>
      <c r="AJ15" s="123">
        <v>12</v>
      </c>
      <c r="AK15" s="124">
        <v>15.15</v>
      </c>
      <c r="AL15" s="125">
        <v>0.73</v>
      </c>
      <c r="AM15" s="123">
        <v>12</v>
      </c>
      <c r="AN15" s="124">
        <v>7.5</v>
      </c>
      <c r="AO15" s="126">
        <v>1.07</v>
      </c>
      <c r="AP15" s="97">
        <v>70</v>
      </c>
      <c r="AQ15" s="98">
        <v>68</v>
      </c>
      <c r="AR15" s="99">
        <v>1</v>
      </c>
      <c r="AS15" s="100" t="s">
        <v>2</v>
      </c>
      <c r="AT15" s="215" t="s">
        <v>2</v>
      </c>
      <c r="AU15" s="101" t="s">
        <v>3</v>
      </c>
      <c r="AV15" s="102" t="s">
        <v>9</v>
      </c>
      <c r="AW15" s="103" t="s">
        <v>9</v>
      </c>
      <c r="AX15" s="103" t="s">
        <v>9</v>
      </c>
      <c r="AY15" s="103" t="s">
        <v>9</v>
      </c>
      <c r="AZ15" s="104" t="s">
        <v>2</v>
      </c>
      <c r="BA15" s="105"/>
      <c r="BB15" s="35" t="s">
        <v>102</v>
      </c>
      <c r="BC15" s="106" t="s">
        <v>9</v>
      </c>
      <c r="BD15" s="107" t="s">
        <v>9</v>
      </c>
      <c r="BE15" s="216"/>
    </row>
    <row r="16" spans="1:57" ht="14.25">
      <c r="A16" s="75" t="s">
        <v>90</v>
      </c>
      <c r="B16" s="202" t="s">
        <v>121</v>
      </c>
      <c r="C16" s="76">
        <v>182405</v>
      </c>
      <c r="D16" s="114">
        <f t="shared" si="0"/>
        <v>4971850182405</v>
      </c>
      <c r="E16" s="77" t="s">
        <v>92</v>
      </c>
      <c r="F16" s="72" t="s">
        <v>0</v>
      </c>
      <c r="G16" s="118">
        <v>13.6</v>
      </c>
      <c r="H16" s="119">
        <v>20</v>
      </c>
      <c r="I16" s="120">
        <v>1.7</v>
      </c>
      <c r="J16" s="79">
        <v>103</v>
      </c>
      <c r="K16" s="145"/>
      <c r="L16" s="130" t="s">
        <v>120</v>
      </c>
      <c r="M16" s="82">
        <v>10</v>
      </c>
      <c r="N16" s="115">
        <v>17.9</v>
      </c>
      <c r="O16" s="116">
        <v>14.4</v>
      </c>
      <c r="P16" s="117">
        <v>21.1</v>
      </c>
      <c r="Q16" s="85">
        <v>0.7</v>
      </c>
      <c r="R16" s="145"/>
      <c r="S16" s="129">
        <v>4971850182474</v>
      </c>
      <c r="T16" s="86">
        <v>100</v>
      </c>
      <c r="U16" s="118">
        <v>73.6</v>
      </c>
      <c r="V16" s="119">
        <v>37.3</v>
      </c>
      <c r="W16" s="120">
        <v>24</v>
      </c>
      <c r="X16" s="87">
        <v>12</v>
      </c>
      <c r="Y16" s="88">
        <f t="shared" si="1"/>
        <v>0.06588672</v>
      </c>
      <c r="Z16" s="89">
        <v>19.7</v>
      </c>
      <c r="AA16" s="90">
        <v>9</v>
      </c>
      <c r="AB16" s="83">
        <v>100</v>
      </c>
      <c r="AC16" s="84">
        <v>5.6</v>
      </c>
      <c r="AD16" s="91">
        <v>980</v>
      </c>
      <c r="AE16" s="92">
        <v>52.4</v>
      </c>
      <c r="AF16" s="93" t="s">
        <v>1</v>
      </c>
      <c r="AG16" s="94" t="s">
        <v>38</v>
      </c>
      <c r="AH16" s="95">
        <v>1</v>
      </c>
      <c r="AI16" s="96">
        <v>1</v>
      </c>
      <c r="AJ16" s="123">
        <v>12</v>
      </c>
      <c r="AK16" s="124">
        <v>15.15</v>
      </c>
      <c r="AL16" s="125">
        <v>0.73</v>
      </c>
      <c r="AM16" s="123">
        <v>12</v>
      </c>
      <c r="AN16" s="124">
        <v>7.5</v>
      </c>
      <c r="AO16" s="126">
        <v>1.07</v>
      </c>
      <c r="AP16" s="97">
        <v>70</v>
      </c>
      <c r="AQ16" s="98">
        <v>68</v>
      </c>
      <c r="AR16" s="99">
        <v>1</v>
      </c>
      <c r="AS16" s="100" t="s">
        <v>2</v>
      </c>
      <c r="AT16" s="215" t="s">
        <v>2</v>
      </c>
      <c r="AU16" s="101" t="s">
        <v>3</v>
      </c>
      <c r="AV16" s="102" t="s">
        <v>9</v>
      </c>
      <c r="AW16" s="103" t="s">
        <v>9</v>
      </c>
      <c r="AX16" s="103" t="s">
        <v>9</v>
      </c>
      <c r="AY16" s="103" t="s">
        <v>9</v>
      </c>
      <c r="AZ16" s="104" t="s">
        <v>2</v>
      </c>
      <c r="BA16" s="105"/>
      <c r="BB16" s="35" t="s">
        <v>102</v>
      </c>
      <c r="BC16" s="106" t="s">
        <v>9</v>
      </c>
      <c r="BD16" s="107" t="s">
        <v>9</v>
      </c>
      <c r="BE16" s="216"/>
    </row>
    <row r="17" spans="1:57" ht="14.25">
      <c r="A17" s="75" t="s">
        <v>90</v>
      </c>
      <c r="B17" s="202" t="s">
        <v>34</v>
      </c>
      <c r="C17" s="76">
        <v>182412</v>
      </c>
      <c r="D17" s="114">
        <f t="shared" si="0"/>
        <v>4971850182412</v>
      </c>
      <c r="E17" s="77" t="s">
        <v>91</v>
      </c>
      <c r="F17" s="72" t="s">
        <v>0</v>
      </c>
      <c r="G17" s="118">
        <v>13.6</v>
      </c>
      <c r="H17" s="119">
        <v>20</v>
      </c>
      <c r="I17" s="120">
        <v>1.7</v>
      </c>
      <c r="J17" s="79">
        <v>103</v>
      </c>
      <c r="K17" s="145"/>
      <c r="L17" s="129">
        <v>4971850182481</v>
      </c>
      <c r="M17" s="82">
        <v>10</v>
      </c>
      <c r="N17" s="115">
        <v>17.9</v>
      </c>
      <c r="O17" s="116">
        <v>14.4</v>
      </c>
      <c r="P17" s="117">
        <v>21.1</v>
      </c>
      <c r="Q17" s="85">
        <v>0.7</v>
      </c>
      <c r="R17" s="145"/>
      <c r="S17" s="129">
        <v>4971850182498</v>
      </c>
      <c r="T17" s="86">
        <v>100</v>
      </c>
      <c r="U17" s="118">
        <v>73.6</v>
      </c>
      <c r="V17" s="119">
        <v>37.3</v>
      </c>
      <c r="W17" s="120">
        <v>24</v>
      </c>
      <c r="X17" s="87">
        <v>12</v>
      </c>
      <c r="Y17" s="88">
        <f t="shared" si="1"/>
        <v>0.06588672</v>
      </c>
      <c r="Z17" s="89">
        <v>19.7</v>
      </c>
      <c r="AA17" s="90">
        <v>9</v>
      </c>
      <c r="AB17" s="83">
        <v>100</v>
      </c>
      <c r="AC17" s="84">
        <v>5.6</v>
      </c>
      <c r="AD17" s="91">
        <v>980</v>
      </c>
      <c r="AE17" s="92">
        <v>52.4</v>
      </c>
      <c r="AF17" s="93" t="s">
        <v>1</v>
      </c>
      <c r="AG17" s="94" t="s">
        <v>38</v>
      </c>
      <c r="AH17" s="95">
        <v>1</v>
      </c>
      <c r="AI17" s="96">
        <v>1</v>
      </c>
      <c r="AJ17" s="123">
        <v>12</v>
      </c>
      <c r="AK17" s="124">
        <v>15.15</v>
      </c>
      <c r="AL17" s="125">
        <v>0.73</v>
      </c>
      <c r="AM17" s="123">
        <v>12</v>
      </c>
      <c r="AN17" s="124">
        <v>7.5</v>
      </c>
      <c r="AO17" s="126">
        <v>1.07</v>
      </c>
      <c r="AP17" s="97">
        <v>70</v>
      </c>
      <c r="AQ17" s="98">
        <v>68</v>
      </c>
      <c r="AR17" s="99">
        <v>1</v>
      </c>
      <c r="AS17" s="100" t="s">
        <v>2</v>
      </c>
      <c r="AT17" s="215" t="s">
        <v>2</v>
      </c>
      <c r="AU17" s="101" t="s">
        <v>3</v>
      </c>
      <c r="AV17" s="102" t="s">
        <v>9</v>
      </c>
      <c r="AW17" s="103" t="s">
        <v>9</v>
      </c>
      <c r="AX17" s="103" t="s">
        <v>9</v>
      </c>
      <c r="AY17" s="103" t="s">
        <v>9</v>
      </c>
      <c r="AZ17" s="104" t="s">
        <v>2</v>
      </c>
      <c r="BA17" s="105"/>
      <c r="BB17" s="35" t="s">
        <v>102</v>
      </c>
      <c r="BC17" s="106" t="s">
        <v>9</v>
      </c>
      <c r="BD17" s="107" t="s">
        <v>9</v>
      </c>
      <c r="BE17" s="216"/>
    </row>
    <row r="18" spans="1:57" ht="14.25">
      <c r="A18" s="75" t="s">
        <v>90</v>
      </c>
      <c r="B18" s="202" t="s">
        <v>122</v>
      </c>
      <c r="C18" s="76">
        <v>182412</v>
      </c>
      <c r="D18" s="114">
        <f t="shared" si="0"/>
        <v>4971850182412</v>
      </c>
      <c r="E18" s="77" t="s">
        <v>92</v>
      </c>
      <c r="F18" s="72" t="s">
        <v>0</v>
      </c>
      <c r="G18" s="118">
        <v>13.6</v>
      </c>
      <c r="H18" s="119">
        <v>20</v>
      </c>
      <c r="I18" s="120">
        <v>1.7</v>
      </c>
      <c r="J18" s="79">
        <v>103</v>
      </c>
      <c r="K18" s="145"/>
      <c r="L18" s="129">
        <v>4971850182481</v>
      </c>
      <c r="M18" s="82">
        <v>10</v>
      </c>
      <c r="N18" s="115">
        <v>17.9</v>
      </c>
      <c r="O18" s="116">
        <v>14.4</v>
      </c>
      <c r="P18" s="117">
        <v>21.1</v>
      </c>
      <c r="Q18" s="85">
        <v>0.7</v>
      </c>
      <c r="R18" s="145"/>
      <c r="S18" s="129">
        <v>4971850182498</v>
      </c>
      <c r="T18" s="86">
        <v>100</v>
      </c>
      <c r="U18" s="118">
        <v>73.6</v>
      </c>
      <c r="V18" s="119">
        <v>37.3</v>
      </c>
      <c r="W18" s="120">
        <v>24</v>
      </c>
      <c r="X18" s="87">
        <v>12</v>
      </c>
      <c r="Y18" s="88">
        <f t="shared" si="1"/>
        <v>0.06588672</v>
      </c>
      <c r="Z18" s="89">
        <v>19.7</v>
      </c>
      <c r="AA18" s="90">
        <v>9</v>
      </c>
      <c r="AB18" s="83">
        <v>100</v>
      </c>
      <c r="AC18" s="84">
        <v>5.6</v>
      </c>
      <c r="AD18" s="91">
        <v>980</v>
      </c>
      <c r="AE18" s="92">
        <v>52.4</v>
      </c>
      <c r="AF18" s="93" t="s">
        <v>1</v>
      </c>
      <c r="AG18" s="94" t="s">
        <v>38</v>
      </c>
      <c r="AH18" s="95">
        <v>1</v>
      </c>
      <c r="AI18" s="96">
        <v>1</v>
      </c>
      <c r="AJ18" s="123">
        <v>12</v>
      </c>
      <c r="AK18" s="124">
        <v>15.15</v>
      </c>
      <c r="AL18" s="125">
        <v>0.73</v>
      </c>
      <c r="AM18" s="123">
        <v>12</v>
      </c>
      <c r="AN18" s="124">
        <v>7.5</v>
      </c>
      <c r="AO18" s="126">
        <v>1.07</v>
      </c>
      <c r="AP18" s="97">
        <v>70</v>
      </c>
      <c r="AQ18" s="98">
        <v>68</v>
      </c>
      <c r="AR18" s="99">
        <v>1</v>
      </c>
      <c r="AS18" s="100" t="s">
        <v>2</v>
      </c>
      <c r="AT18" s="215" t="s">
        <v>2</v>
      </c>
      <c r="AU18" s="101" t="s">
        <v>3</v>
      </c>
      <c r="AV18" s="102" t="s">
        <v>9</v>
      </c>
      <c r="AW18" s="103" t="s">
        <v>9</v>
      </c>
      <c r="AX18" s="103" t="s">
        <v>9</v>
      </c>
      <c r="AY18" s="103" t="s">
        <v>9</v>
      </c>
      <c r="AZ18" s="104" t="s">
        <v>2</v>
      </c>
      <c r="BA18" s="105"/>
      <c r="BB18" s="35" t="s">
        <v>102</v>
      </c>
      <c r="BC18" s="106" t="s">
        <v>9</v>
      </c>
      <c r="BD18" s="107" t="s">
        <v>9</v>
      </c>
      <c r="BE18" s="216"/>
    </row>
    <row r="19" spans="1:57" ht="14.25">
      <c r="A19" s="75" t="s">
        <v>90</v>
      </c>
      <c r="B19" s="202" t="s">
        <v>123</v>
      </c>
      <c r="C19" s="78">
        <v>4549526700217</v>
      </c>
      <c r="D19" s="146">
        <v>4549526700217</v>
      </c>
      <c r="E19" s="77" t="s">
        <v>92</v>
      </c>
      <c r="F19" s="196" t="s">
        <v>0</v>
      </c>
      <c r="G19" s="170">
        <v>13.2</v>
      </c>
      <c r="H19" s="171">
        <v>18.2</v>
      </c>
      <c r="I19" s="172">
        <v>2.1</v>
      </c>
      <c r="J19" s="173">
        <v>113</v>
      </c>
      <c r="K19" s="132">
        <v>14549526700214</v>
      </c>
      <c r="L19" s="130">
        <v>4549526700217</v>
      </c>
      <c r="M19" s="154">
        <v>10</v>
      </c>
      <c r="N19" s="149">
        <v>21.9</v>
      </c>
      <c r="O19" s="150">
        <v>14.6</v>
      </c>
      <c r="P19" s="151">
        <v>19.1</v>
      </c>
      <c r="Q19" s="152">
        <v>1.3</v>
      </c>
      <c r="R19" s="132">
        <v>24549526700211</v>
      </c>
      <c r="S19" s="129">
        <v>4549526700217</v>
      </c>
      <c r="T19" s="174">
        <v>100</v>
      </c>
      <c r="U19" s="170">
        <v>97</v>
      </c>
      <c r="V19" s="171">
        <v>45.4</v>
      </c>
      <c r="W19" s="172">
        <v>17.8</v>
      </c>
      <c r="X19" s="175">
        <v>14.4</v>
      </c>
      <c r="Y19" s="176">
        <f t="shared" si="1"/>
        <v>0.07838764</v>
      </c>
      <c r="Z19" s="177">
        <v>13</v>
      </c>
      <c r="AA19" s="178">
        <v>10</v>
      </c>
      <c r="AB19" s="98">
        <v>135</v>
      </c>
      <c r="AC19" s="155">
        <v>6.38</v>
      </c>
      <c r="AD19" s="179">
        <v>1305</v>
      </c>
      <c r="AE19" s="180">
        <v>64.96</v>
      </c>
      <c r="AF19" s="93" t="s">
        <v>25</v>
      </c>
      <c r="AG19" s="94"/>
      <c r="AH19" s="95">
        <v>1</v>
      </c>
      <c r="AI19" s="96">
        <v>1.2</v>
      </c>
      <c r="AJ19" s="181">
        <v>7.1</v>
      </c>
      <c r="AK19" s="182">
        <v>12</v>
      </c>
      <c r="AL19" s="183">
        <v>0.87</v>
      </c>
      <c r="AM19" s="181"/>
      <c r="AN19" s="182"/>
      <c r="AO19" s="188"/>
      <c r="AP19" s="97">
        <v>55</v>
      </c>
      <c r="AQ19" s="98">
        <v>55</v>
      </c>
      <c r="AR19" s="99">
        <v>1.2</v>
      </c>
      <c r="AS19" s="100" t="s">
        <v>2</v>
      </c>
      <c r="AT19" s="215"/>
      <c r="AU19" s="212" t="s">
        <v>42</v>
      </c>
      <c r="AV19" s="189" t="s">
        <v>9</v>
      </c>
      <c r="AW19" s="185" t="s">
        <v>9</v>
      </c>
      <c r="AX19" s="185" t="s">
        <v>9</v>
      </c>
      <c r="AY19" s="185" t="s">
        <v>2</v>
      </c>
      <c r="AZ19" s="186"/>
      <c r="BA19" s="187"/>
      <c r="BB19" s="35" t="s">
        <v>124</v>
      </c>
      <c r="BC19" s="106" t="s">
        <v>9</v>
      </c>
      <c r="BD19" s="107" t="s">
        <v>9</v>
      </c>
      <c r="BE19" s="216" t="s">
        <v>116</v>
      </c>
    </row>
    <row r="20" spans="1:57" ht="14.25">
      <c r="A20" s="75" t="s">
        <v>90</v>
      </c>
      <c r="B20" s="202" t="s">
        <v>125</v>
      </c>
      <c r="C20" s="78">
        <v>4549526700224</v>
      </c>
      <c r="D20" s="146">
        <v>4549526700224</v>
      </c>
      <c r="E20" s="77" t="s">
        <v>92</v>
      </c>
      <c r="F20" s="196" t="s">
        <v>0</v>
      </c>
      <c r="G20" s="170">
        <v>13.2</v>
      </c>
      <c r="H20" s="171">
        <v>18.2</v>
      </c>
      <c r="I20" s="172">
        <v>2.1</v>
      </c>
      <c r="J20" s="173">
        <v>113</v>
      </c>
      <c r="K20" s="132">
        <v>14549526700221</v>
      </c>
      <c r="L20" s="130">
        <v>4549526700224</v>
      </c>
      <c r="M20" s="154">
        <v>10</v>
      </c>
      <c r="N20" s="149">
        <v>21.9</v>
      </c>
      <c r="O20" s="150">
        <v>14.6</v>
      </c>
      <c r="P20" s="151">
        <v>19.1</v>
      </c>
      <c r="Q20" s="152">
        <v>1.3</v>
      </c>
      <c r="R20" s="132">
        <v>24549526700228</v>
      </c>
      <c r="S20" s="129">
        <v>4549526700224</v>
      </c>
      <c r="T20" s="174">
        <v>100</v>
      </c>
      <c r="U20" s="170">
        <v>97</v>
      </c>
      <c r="V20" s="171">
        <v>45.4</v>
      </c>
      <c r="W20" s="172">
        <v>17.8</v>
      </c>
      <c r="X20" s="175">
        <v>14.4</v>
      </c>
      <c r="Y20" s="176">
        <f t="shared" si="1"/>
        <v>0.07838764</v>
      </c>
      <c r="Z20" s="177">
        <v>13</v>
      </c>
      <c r="AA20" s="178">
        <v>10</v>
      </c>
      <c r="AB20" s="98">
        <v>135</v>
      </c>
      <c r="AC20" s="155">
        <v>6.38</v>
      </c>
      <c r="AD20" s="179">
        <v>1305</v>
      </c>
      <c r="AE20" s="180">
        <v>64.96</v>
      </c>
      <c r="AF20" s="93" t="s">
        <v>25</v>
      </c>
      <c r="AG20" s="94"/>
      <c r="AH20" s="95">
        <v>1</v>
      </c>
      <c r="AI20" s="96">
        <v>1.2</v>
      </c>
      <c r="AJ20" s="181">
        <v>7.1</v>
      </c>
      <c r="AK20" s="182">
        <v>12</v>
      </c>
      <c r="AL20" s="183">
        <v>0.87</v>
      </c>
      <c r="AM20" s="181"/>
      <c r="AN20" s="182"/>
      <c r="AO20" s="188"/>
      <c r="AP20" s="97">
        <v>55</v>
      </c>
      <c r="AQ20" s="98">
        <v>55</v>
      </c>
      <c r="AR20" s="99">
        <v>1.2</v>
      </c>
      <c r="AS20" s="100" t="s">
        <v>2</v>
      </c>
      <c r="AT20" s="215"/>
      <c r="AU20" s="212" t="s">
        <v>42</v>
      </c>
      <c r="AV20" s="189" t="s">
        <v>9</v>
      </c>
      <c r="AW20" s="185" t="s">
        <v>9</v>
      </c>
      <c r="AX20" s="185" t="s">
        <v>9</v>
      </c>
      <c r="AY20" s="185" t="s">
        <v>2</v>
      </c>
      <c r="AZ20" s="186"/>
      <c r="BA20" s="187"/>
      <c r="BB20" s="35" t="s">
        <v>124</v>
      </c>
      <c r="BC20" s="106" t="s">
        <v>9</v>
      </c>
      <c r="BD20" s="107" t="s">
        <v>9</v>
      </c>
      <c r="BE20" s="216" t="s">
        <v>116</v>
      </c>
    </row>
    <row r="21" spans="1:57" ht="14.25">
      <c r="A21" s="75" t="s">
        <v>90</v>
      </c>
      <c r="B21" s="202" t="s">
        <v>126</v>
      </c>
      <c r="C21" s="78">
        <v>4549526700330</v>
      </c>
      <c r="D21" s="146">
        <v>4549526700330</v>
      </c>
      <c r="E21" s="77" t="s">
        <v>92</v>
      </c>
      <c r="F21" s="196" t="s">
        <v>0</v>
      </c>
      <c r="G21" s="170">
        <v>13.2</v>
      </c>
      <c r="H21" s="171">
        <v>18.2</v>
      </c>
      <c r="I21" s="172">
        <v>2.1</v>
      </c>
      <c r="J21" s="173">
        <v>113</v>
      </c>
      <c r="K21" s="132">
        <v>14549526700337</v>
      </c>
      <c r="L21" s="130">
        <v>4549526700330</v>
      </c>
      <c r="M21" s="154">
        <v>10</v>
      </c>
      <c r="N21" s="149">
        <v>21.9</v>
      </c>
      <c r="O21" s="150">
        <v>14.6</v>
      </c>
      <c r="P21" s="151">
        <v>19.1</v>
      </c>
      <c r="Q21" s="152">
        <v>1.3</v>
      </c>
      <c r="R21" s="132">
        <v>24549526700334</v>
      </c>
      <c r="S21" s="129">
        <v>4549526700330</v>
      </c>
      <c r="T21" s="174">
        <v>100</v>
      </c>
      <c r="U21" s="170">
        <v>97</v>
      </c>
      <c r="V21" s="171">
        <v>45.4</v>
      </c>
      <c r="W21" s="172">
        <v>17.8</v>
      </c>
      <c r="X21" s="175">
        <v>14.4</v>
      </c>
      <c r="Y21" s="176">
        <f>U21*V21*W21/1000000</f>
        <v>0.07838764</v>
      </c>
      <c r="Z21" s="177">
        <v>13</v>
      </c>
      <c r="AA21" s="178">
        <v>10</v>
      </c>
      <c r="AB21" s="98">
        <v>135</v>
      </c>
      <c r="AC21" s="155">
        <v>6.38</v>
      </c>
      <c r="AD21" s="179">
        <v>1305</v>
      </c>
      <c r="AE21" s="180">
        <v>64.96</v>
      </c>
      <c r="AF21" s="93" t="s">
        <v>25</v>
      </c>
      <c r="AG21" s="94"/>
      <c r="AH21" s="95">
        <v>1</v>
      </c>
      <c r="AI21" s="96">
        <v>1.2</v>
      </c>
      <c r="AJ21" s="181">
        <v>7.1</v>
      </c>
      <c r="AK21" s="182">
        <v>12</v>
      </c>
      <c r="AL21" s="183">
        <v>0.87</v>
      </c>
      <c r="AM21" s="181"/>
      <c r="AN21" s="182"/>
      <c r="AO21" s="188"/>
      <c r="AP21" s="97">
        <v>55</v>
      </c>
      <c r="AQ21" s="98">
        <v>55</v>
      </c>
      <c r="AR21" s="99">
        <v>1.2</v>
      </c>
      <c r="AS21" s="100" t="s">
        <v>2</v>
      </c>
      <c r="AT21" s="215"/>
      <c r="AU21" s="212" t="s">
        <v>42</v>
      </c>
      <c r="AV21" s="189" t="s">
        <v>9</v>
      </c>
      <c r="AW21" s="185" t="s">
        <v>9</v>
      </c>
      <c r="AX21" s="185" t="s">
        <v>9</v>
      </c>
      <c r="AY21" s="185" t="s">
        <v>2</v>
      </c>
      <c r="AZ21" s="186"/>
      <c r="BA21" s="187"/>
      <c r="BB21" s="35" t="s">
        <v>124</v>
      </c>
      <c r="BC21" s="106" t="s">
        <v>9</v>
      </c>
      <c r="BD21" s="107" t="s">
        <v>9</v>
      </c>
      <c r="BE21" s="216" t="s">
        <v>116</v>
      </c>
    </row>
    <row r="22" spans="1:57" ht="14.25">
      <c r="A22" s="75" t="s">
        <v>90</v>
      </c>
      <c r="B22" s="202" t="s">
        <v>127</v>
      </c>
      <c r="C22" s="78">
        <v>4549526700231</v>
      </c>
      <c r="D22" s="146">
        <v>4549526700231</v>
      </c>
      <c r="E22" s="77" t="s">
        <v>92</v>
      </c>
      <c r="F22" s="196" t="s">
        <v>0</v>
      </c>
      <c r="G22" s="170">
        <v>13.2</v>
      </c>
      <c r="H22" s="171">
        <v>18.2</v>
      </c>
      <c r="I22" s="172">
        <v>2.1</v>
      </c>
      <c r="J22" s="173">
        <v>113</v>
      </c>
      <c r="K22" s="132">
        <v>14549526700238</v>
      </c>
      <c r="L22" s="130">
        <v>4549526700231</v>
      </c>
      <c r="M22" s="154">
        <v>10</v>
      </c>
      <c r="N22" s="149">
        <v>21.9</v>
      </c>
      <c r="O22" s="150">
        <v>14.6</v>
      </c>
      <c r="P22" s="151">
        <v>19.1</v>
      </c>
      <c r="Q22" s="152">
        <v>1.3</v>
      </c>
      <c r="R22" s="132">
        <v>24549526700235</v>
      </c>
      <c r="S22" s="129">
        <v>4549526700231</v>
      </c>
      <c r="T22" s="174">
        <v>100</v>
      </c>
      <c r="U22" s="170">
        <v>97</v>
      </c>
      <c r="V22" s="171">
        <v>45.4</v>
      </c>
      <c r="W22" s="172">
        <v>17.8</v>
      </c>
      <c r="X22" s="175">
        <v>14.4</v>
      </c>
      <c r="Y22" s="176">
        <f t="shared" si="1"/>
        <v>0.07838764</v>
      </c>
      <c r="Z22" s="177">
        <v>13</v>
      </c>
      <c r="AA22" s="178">
        <v>10</v>
      </c>
      <c r="AB22" s="98">
        <v>135</v>
      </c>
      <c r="AC22" s="155">
        <v>6.38</v>
      </c>
      <c r="AD22" s="179">
        <v>1305</v>
      </c>
      <c r="AE22" s="180">
        <v>64.96</v>
      </c>
      <c r="AF22" s="93" t="s">
        <v>25</v>
      </c>
      <c r="AG22" s="94"/>
      <c r="AH22" s="95">
        <v>1</v>
      </c>
      <c r="AI22" s="96">
        <v>1.2</v>
      </c>
      <c r="AJ22" s="181">
        <v>7.1</v>
      </c>
      <c r="AK22" s="182">
        <v>12</v>
      </c>
      <c r="AL22" s="183">
        <v>0.87</v>
      </c>
      <c r="AM22" s="181"/>
      <c r="AN22" s="182"/>
      <c r="AO22" s="188"/>
      <c r="AP22" s="97">
        <v>55</v>
      </c>
      <c r="AQ22" s="98">
        <v>55</v>
      </c>
      <c r="AR22" s="99">
        <v>1.2</v>
      </c>
      <c r="AS22" s="100" t="s">
        <v>2</v>
      </c>
      <c r="AT22" s="215"/>
      <c r="AU22" s="212" t="s">
        <v>42</v>
      </c>
      <c r="AV22" s="189" t="s">
        <v>9</v>
      </c>
      <c r="AW22" s="185" t="s">
        <v>9</v>
      </c>
      <c r="AX22" s="185" t="s">
        <v>9</v>
      </c>
      <c r="AY22" s="185" t="s">
        <v>2</v>
      </c>
      <c r="AZ22" s="186"/>
      <c r="BA22" s="187"/>
      <c r="BB22" s="35" t="s">
        <v>124</v>
      </c>
      <c r="BC22" s="106" t="s">
        <v>9</v>
      </c>
      <c r="BD22" s="107" t="s">
        <v>9</v>
      </c>
      <c r="BE22" s="216" t="s">
        <v>116</v>
      </c>
    </row>
    <row r="23" spans="1:57" ht="14.25">
      <c r="A23" s="75" t="s">
        <v>90</v>
      </c>
      <c r="B23" s="202" t="s">
        <v>128</v>
      </c>
      <c r="C23" s="78">
        <v>4549526700453</v>
      </c>
      <c r="D23" s="146">
        <v>4549526700453</v>
      </c>
      <c r="E23" s="77" t="s">
        <v>92</v>
      </c>
      <c r="F23" s="196" t="s">
        <v>0</v>
      </c>
      <c r="G23" s="170">
        <v>13.2</v>
      </c>
      <c r="H23" s="171">
        <v>18.2</v>
      </c>
      <c r="I23" s="172">
        <v>2.1</v>
      </c>
      <c r="J23" s="173">
        <v>113</v>
      </c>
      <c r="K23" s="132">
        <v>14549526700450</v>
      </c>
      <c r="L23" s="130">
        <v>4549526700453</v>
      </c>
      <c r="M23" s="154">
        <v>10</v>
      </c>
      <c r="N23" s="149">
        <v>21.9</v>
      </c>
      <c r="O23" s="150">
        <v>14.6</v>
      </c>
      <c r="P23" s="151">
        <v>19.1</v>
      </c>
      <c r="Q23" s="152">
        <v>1.3</v>
      </c>
      <c r="R23" s="132">
        <v>24549526700457</v>
      </c>
      <c r="S23" s="129">
        <v>4549526700453</v>
      </c>
      <c r="T23" s="174">
        <v>100</v>
      </c>
      <c r="U23" s="170">
        <v>97</v>
      </c>
      <c r="V23" s="171">
        <v>45.4</v>
      </c>
      <c r="W23" s="172">
        <v>17.8</v>
      </c>
      <c r="X23" s="175">
        <v>14.4</v>
      </c>
      <c r="Y23" s="176">
        <f>U23*V23*W23/1000000</f>
        <v>0.07838764</v>
      </c>
      <c r="Z23" s="177">
        <v>13</v>
      </c>
      <c r="AA23" s="178">
        <v>10</v>
      </c>
      <c r="AB23" s="98">
        <v>135</v>
      </c>
      <c r="AC23" s="155">
        <v>6.38</v>
      </c>
      <c r="AD23" s="179">
        <v>1305</v>
      </c>
      <c r="AE23" s="180">
        <v>64.96</v>
      </c>
      <c r="AF23" s="93" t="s">
        <v>25</v>
      </c>
      <c r="AG23" s="94"/>
      <c r="AH23" s="95">
        <v>1</v>
      </c>
      <c r="AI23" s="96">
        <v>1.2</v>
      </c>
      <c r="AJ23" s="181">
        <v>7.1</v>
      </c>
      <c r="AK23" s="182">
        <v>12</v>
      </c>
      <c r="AL23" s="183">
        <v>0.87</v>
      </c>
      <c r="AM23" s="181"/>
      <c r="AN23" s="182"/>
      <c r="AO23" s="188"/>
      <c r="AP23" s="97">
        <v>55</v>
      </c>
      <c r="AQ23" s="98">
        <v>55</v>
      </c>
      <c r="AR23" s="99">
        <v>1.2</v>
      </c>
      <c r="AS23" s="100" t="s">
        <v>2</v>
      </c>
      <c r="AT23" s="215"/>
      <c r="AU23" s="212" t="s">
        <v>42</v>
      </c>
      <c r="AV23" s="189" t="s">
        <v>9</v>
      </c>
      <c r="AW23" s="185" t="s">
        <v>9</v>
      </c>
      <c r="AX23" s="185" t="s">
        <v>9</v>
      </c>
      <c r="AY23" s="185" t="s">
        <v>2</v>
      </c>
      <c r="AZ23" s="186"/>
      <c r="BA23" s="187"/>
      <c r="BB23" s="35" t="s">
        <v>124</v>
      </c>
      <c r="BC23" s="106" t="s">
        <v>9</v>
      </c>
      <c r="BD23" s="107" t="s">
        <v>9</v>
      </c>
      <c r="BE23" s="216" t="s">
        <v>116</v>
      </c>
    </row>
    <row r="24" spans="1:57" ht="14.25">
      <c r="A24" s="75" t="s">
        <v>90</v>
      </c>
      <c r="B24" s="202" t="s">
        <v>129</v>
      </c>
      <c r="C24" s="78">
        <v>4549526700248</v>
      </c>
      <c r="D24" s="146">
        <v>4549526700248</v>
      </c>
      <c r="E24" s="77" t="s">
        <v>92</v>
      </c>
      <c r="F24" s="196" t="s">
        <v>0</v>
      </c>
      <c r="G24" s="170">
        <v>13.2</v>
      </c>
      <c r="H24" s="171">
        <v>18.2</v>
      </c>
      <c r="I24" s="172">
        <v>2.1</v>
      </c>
      <c r="J24" s="173">
        <v>113</v>
      </c>
      <c r="K24" s="132">
        <v>14549526700245</v>
      </c>
      <c r="L24" s="130">
        <v>4549526700248</v>
      </c>
      <c r="M24" s="154">
        <v>10</v>
      </c>
      <c r="N24" s="149">
        <v>21.9</v>
      </c>
      <c r="O24" s="150">
        <v>14.6</v>
      </c>
      <c r="P24" s="151">
        <v>19.1</v>
      </c>
      <c r="Q24" s="152">
        <v>1.3</v>
      </c>
      <c r="R24" s="132">
        <v>24549526700242</v>
      </c>
      <c r="S24" s="129">
        <v>4549526700248</v>
      </c>
      <c r="T24" s="174">
        <v>100</v>
      </c>
      <c r="U24" s="170">
        <v>97</v>
      </c>
      <c r="V24" s="171">
        <v>45.4</v>
      </c>
      <c r="W24" s="172">
        <v>17.8</v>
      </c>
      <c r="X24" s="175">
        <v>14.4</v>
      </c>
      <c r="Y24" s="176">
        <f t="shared" si="1"/>
        <v>0.07838764</v>
      </c>
      <c r="Z24" s="177">
        <v>13</v>
      </c>
      <c r="AA24" s="178">
        <v>10</v>
      </c>
      <c r="AB24" s="98">
        <v>135</v>
      </c>
      <c r="AC24" s="155">
        <v>6.38</v>
      </c>
      <c r="AD24" s="179">
        <v>1305</v>
      </c>
      <c r="AE24" s="180">
        <v>64.96</v>
      </c>
      <c r="AF24" s="93" t="s">
        <v>25</v>
      </c>
      <c r="AG24" s="94"/>
      <c r="AH24" s="95">
        <v>1</v>
      </c>
      <c r="AI24" s="96">
        <v>1.2</v>
      </c>
      <c r="AJ24" s="181">
        <v>7.1</v>
      </c>
      <c r="AK24" s="182">
        <v>12</v>
      </c>
      <c r="AL24" s="183">
        <v>0.87</v>
      </c>
      <c r="AM24" s="181"/>
      <c r="AN24" s="182"/>
      <c r="AO24" s="188"/>
      <c r="AP24" s="97">
        <v>55</v>
      </c>
      <c r="AQ24" s="98">
        <v>55</v>
      </c>
      <c r="AR24" s="99">
        <v>1.2</v>
      </c>
      <c r="AS24" s="100" t="s">
        <v>2</v>
      </c>
      <c r="AT24" s="215"/>
      <c r="AU24" s="212" t="s">
        <v>42</v>
      </c>
      <c r="AV24" s="189" t="s">
        <v>9</v>
      </c>
      <c r="AW24" s="185" t="s">
        <v>9</v>
      </c>
      <c r="AX24" s="185" t="s">
        <v>9</v>
      </c>
      <c r="AY24" s="185" t="s">
        <v>2</v>
      </c>
      <c r="AZ24" s="186"/>
      <c r="BA24" s="187"/>
      <c r="BB24" s="35" t="s">
        <v>124</v>
      </c>
      <c r="BC24" s="106" t="s">
        <v>9</v>
      </c>
      <c r="BD24" s="107" t="s">
        <v>9</v>
      </c>
      <c r="BE24" s="216" t="s">
        <v>116</v>
      </c>
    </row>
    <row r="25" spans="1:57" ht="14.25">
      <c r="A25" s="75" t="s">
        <v>90</v>
      </c>
      <c r="B25" s="202" t="s">
        <v>130</v>
      </c>
      <c r="C25" s="78">
        <v>4549526700460</v>
      </c>
      <c r="D25" s="146">
        <v>4549526700460</v>
      </c>
      <c r="E25" s="77" t="s">
        <v>92</v>
      </c>
      <c r="F25" s="196" t="s">
        <v>0</v>
      </c>
      <c r="G25" s="170">
        <v>13.2</v>
      </c>
      <c r="H25" s="171">
        <v>18.2</v>
      </c>
      <c r="I25" s="172">
        <v>2.1</v>
      </c>
      <c r="J25" s="173">
        <v>113</v>
      </c>
      <c r="K25" s="132">
        <v>14549526700467</v>
      </c>
      <c r="L25" s="130">
        <v>4549526700460</v>
      </c>
      <c r="M25" s="154">
        <v>10</v>
      </c>
      <c r="N25" s="149">
        <v>21.9</v>
      </c>
      <c r="O25" s="150">
        <v>14.6</v>
      </c>
      <c r="P25" s="151">
        <v>19.1</v>
      </c>
      <c r="Q25" s="152">
        <v>1.3</v>
      </c>
      <c r="R25" s="132">
        <v>24549526700464</v>
      </c>
      <c r="S25" s="129">
        <v>4549526700460</v>
      </c>
      <c r="T25" s="174">
        <v>100</v>
      </c>
      <c r="U25" s="170">
        <v>97</v>
      </c>
      <c r="V25" s="171">
        <v>45.4</v>
      </c>
      <c r="W25" s="172">
        <v>17.8</v>
      </c>
      <c r="X25" s="175">
        <v>14.4</v>
      </c>
      <c r="Y25" s="176">
        <f>U25*V25*W25/1000000</f>
        <v>0.07838764</v>
      </c>
      <c r="Z25" s="177">
        <v>13</v>
      </c>
      <c r="AA25" s="178">
        <v>10</v>
      </c>
      <c r="AB25" s="98">
        <v>135</v>
      </c>
      <c r="AC25" s="155">
        <v>6.38</v>
      </c>
      <c r="AD25" s="179">
        <v>1305</v>
      </c>
      <c r="AE25" s="180">
        <v>64.96</v>
      </c>
      <c r="AF25" s="93" t="s">
        <v>25</v>
      </c>
      <c r="AG25" s="94"/>
      <c r="AH25" s="95">
        <v>1</v>
      </c>
      <c r="AI25" s="96">
        <v>1.2</v>
      </c>
      <c r="AJ25" s="181">
        <v>7.1</v>
      </c>
      <c r="AK25" s="182">
        <v>12</v>
      </c>
      <c r="AL25" s="183">
        <v>0.87</v>
      </c>
      <c r="AM25" s="181"/>
      <c r="AN25" s="182"/>
      <c r="AO25" s="188"/>
      <c r="AP25" s="97">
        <v>55</v>
      </c>
      <c r="AQ25" s="98">
        <v>55</v>
      </c>
      <c r="AR25" s="99">
        <v>1.2</v>
      </c>
      <c r="AS25" s="100" t="s">
        <v>2</v>
      </c>
      <c r="AT25" s="215"/>
      <c r="AU25" s="212" t="s">
        <v>42</v>
      </c>
      <c r="AV25" s="189" t="s">
        <v>9</v>
      </c>
      <c r="AW25" s="185" t="s">
        <v>9</v>
      </c>
      <c r="AX25" s="185" t="s">
        <v>9</v>
      </c>
      <c r="AY25" s="185" t="s">
        <v>2</v>
      </c>
      <c r="AZ25" s="186"/>
      <c r="BA25" s="187"/>
      <c r="BB25" s="35" t="s">
        <v>124</v>
      </c>
      <c r="BC25" s="106" t="s">
        <v>9</v>
      </c>
      <c r="BD25" s="107" t="s">
        <v>9</v>
      </c>
      <c r="BE25" s="216" t="s">
        <v>116</v>
      </c>
    </row>
    <row r="26" spans="1:57" ht="14.25">
      <c r="A26" s="75" t="s">
        <v>90</v>
      </c>
      <c r="B26" s="203" t="s">
        <v>131</v>
      </c>
      <c r="C26" s="76">
        <v>167815</v>
      </c>
      <c r="D26" s="114">
        <f>VALUE(CONCATENATE(4971850,C26))</f>
        <v>4971850167815</v>
      </c>
      <c r="E26" s="77" t="s">
        <v>91</v>
      </c>
      <c r="F26" s="72" t="s">
        <v>0</v>
      </c>
      <c r="G26" s="118">
        <v>13.6</v>
      </c>
      <c r="H26" s="119">
        <v>20</v>
      </c>
      <c r="I26" s="120">
        <v>1.76</v>
      </c>
      <c r="J26" s="79">
        <v>98.2</v>
      </c>
      <c r="K26" s="145"/>
      <c r="L26" s="138"/>
      <c r="M26" s="82">
        <v>10</v>
      </c>
      <c r="N26" s="115">
        <v>14.4</v>
      </c>
      <c r="O26" s="116">
        <v>18.1</v>
      </c>
      <c r="P26" s="117">
        <v>21.3</v>
      </c>
      <c r="Q26" s="85">
        <v>1.8</v>
      </c>
      <c r="R26" s="145"/>
      <c r="S26" s="138"/>
      <c r="T26" s="86">
        <v>100</v>
      </c>
      <c r="U26" s="118">
        <v>37.8</v>
      </c>
      <c r="V26" s="119">
        <v>73.6</v>
      </c>
      <c r="W26" s="120">
        <v>24.3</v>
      </c>
      <c r="X26" s="87">
        <v>11.8</v>
      </c>
      <c r="Y26" s="88">
        <f t="shared" si="1"/>
        <v>0.06760454399999999</v>
      </c>
      <c r="Z26" s="89">
        <v>15.3</v>
      </c>
      <c r="AA26" s="90">
        <v>7.9</v>
      </c>
      <c r="AB26" s="83">
        <v>101.2</v>
      </c>
      <c r="AC26" s="84">
        <v>5.6</v>
      </c>
      <c r="AD26" s="91">
        <v>872.9</v>
      </c>
      <c r="AE26" s="92">
        <v>35.8</v>
      </c>
      <c r="AF26" s="93" t="s">
        <v>1</v>
      </c>
      <c r="AG26" s="94" t="s">
        <v>38</v>
      </c>
      <c r="AH26" s="95">
        <v>1</v>
      </c>
      <c r="AI26" s="96">
        <v>1</v>
      </c>
      <c r="AJ26" s="123">
        <v>7</v>
      </c>
      <c r="AK26" s="124">
        <v>11.85</v>
      </c>
      <c r="AL26" s="125">
        <v>0.75</v>
      </c>
      <c r="AM26" s="134"/>
      <c r="AN26" s="135"/>
      <c r="AO26" s="135"/>
      <c r="AP26" s="97">
        <v>49</v>
      </c>
      <c r="AQ26" s="98">
        <v>48</v>
      </c>
      <c r="AR26" s="99">
        <v>1</v>
      </c>
      <c r="AS26" s="100" t="s">
        <v>2</v>
      </c>
      <c r="AT26" s="215" t="s">
        <v>2</v>
      </c>
      <c r="AU26" s="212" t="s">
        <v>23</v>
      </c>
      <c r="AV26" s="102" t="s">
        <v>9</v>
      </c>
      <c r="AW26" s="103" t="s">
        <v>9</v>
      </c>
      <c r="AX26" s="103" t="s">
        <v>9</v>
      </c>
      <c r="AY26" s="103" t="s">
        <v>9</v>
      </c>
      <c r="AZ26" s="104" t="s">
        <v>2</v>
      </c>
      <c r="BA26" s="105"/>
      <c r="BB26" s="35" t="s">
        <v>102</v>
      </c>
      <c r="BC26" s="106" t="s">
        <v>9</v>
      </c>
      <c r="BD26" s="107" t="s">
        <v>9</v>
      </c>
      <c r="BE26" s="216" t="s">
        <v>116</v>
      </c>
    </row>
    <row r="27" spans="1:57" ht="14.25">
      <c r="A27" s="75" t="s">
        <v>90</v>
      </c>
      <c r="B27" s="203" t="s">
        <v>132</v>
      </c>
      <c r="C27" s="76">
        <v>167815</v>
      </c>
      <c r="D27" s="114">
        <f>VALUE(CONCATENATE(4971850,C27))</f>
        <v>4971850167815</v>
      </c>
      <c r="E27" s="77" t="s">
        <v>92</v>
      </c>
      <c r="F27" s="72" t="s">
        <v>0</v>
      </c>
      <c r="G27" s="118">
        <v>13.6</v>
      </c>
      <c r="H27" s="119">
        <v>20</v>
      </c>
      <c r="I27" s="120">
        <v>1.76</v>
      </c>
      <c r="J27" s="79">
        <v>98.2</v>
      </c>
      <c r="K27" s="145"/>
      <c r="L27" s="138"/>
      <c r="M27" s="82">
        <v>10</v>
      </c>
      <c r="N27" s="115">
        <v>14.4</v>
      </c>
      <c r="O27" s="116">
        <v>18.1</v>
      </c>
      <c r="P27" s="117">
        <v>21.3</v>
      </c>
      <c r="Q27" s="85">
        <v>1.8</v>
      </c>
      <c r="R27" s="145"/>
      <c r="S27" s="138"/>
      <c r="T27" s="86">
        <v>100</v>
      </c>
      <c r="U27" s="118">
        <v>37.8</v>
      </c>
      <c r="V27" s="119">
        <v>73.6</v>
      </c>
      <c r="W27" s="120">
        <v>24.3</v>
      </c>
      <c r="X27" s="87">
        <v>11.8</v>
      </c>
      <c r="Y27" s="88">
        <f t="shared" si="1"/>
        <v>0.06760454399999999</v>
      </c>
      <c r="Z27" s="89">
        <v>15.3</v>
      </c>
      <c r="AA27" s="90">
        <v>7.9</v>
      </c>
      <c r="AB27" s="83">
        <v>101.2</v>
      </c>
      <c r="AC27" s="84">
        <v>5.6</v>
      </c>
      <c r="AD27" s="91">
        <v>872.9</v>
      </c>
      <c r="AE27" s="92">
        <v>35.8</v>
      </c>
      <c r="AF27" s="93" t="s">
        <v>1</v>
      </c>
      <c r="AG27" s="94" t="s">
        <v>38</v>
      </c>
      <c r="AH27" s="95">
        <v>1</v>
      </c>
      <c r="AI27" s="96">
        <v>1</v>
      </c>
      <c r="AJ27" s="123">
        <v>7</v>
      </c>
      <c r="AK27" s="124">
        <v>11.85</v>
      </c>
      <c r="AL27" s="125">
        <v>0.75</v>
      </c>
      <c r="AM27" s="134"/>
      <c r="AN27" s="135"/>
      <c r="AO27" s="135"/>
      <c r="AP27" s="97">
        <v>49</v>
      </c>
      <c r="AQ27" s="98">
        <v>48</v>
      </c>
      <c r="AR27" s="99">
        <v>1</v>
      </c>
      <c r="AS27" s="100" t="s">
        <v>2</v>
      </c>
      <c r="AT27" s="215" t="s">
        <v>2</v>
      </c>
      <c r="AU27" s="212" t="s">
        <v>23</v>
      </c>
      <c r="AV27" s="102" t="s">
        <v>9</v>
      </c>
      <c r="AW27" s="103" t="s">
        <v>9</v>
      </c>
      <c r="AX27" s="103" t="s">
        <v>9</v>
      </c>
      <c r="AY27" s="103" t="s">
        <v>9</v>
      </c>
      <c r="AZ27" s="104" t="s">
        <v>2</v>
      </c>
      <c r="BA27" s="105"/>
      <c r="BB27" s="35" t="s">
        <v>102</v>
      </c>
      <c r="BC27" s="106" t="s">
        <v>9</v>
      </c>
      <c r="BD27" s="107" t="s">
        <v>9</v>
      </c>
      <c r="BE27" s="216" t="s">
        <v>116</v>
      </c>
    </row>
    <row r="28" spans="1:57" ht="14.25">
      <c r="A28" s="75" t="s">
        <v>90</v>
      </c>
      <c r="B28" s="204" t="s">
        <v>133</v>
      </c>
      <c r="C28" s="153">
        <v>4549526700095</v>
      </c>
      <c r="D28" s="146">
        <v>4549526700095</v>
      </c>
      <c r="E28" s="77" t="s">
        <v>91</v>
      </c>
      <c r="F28" s="196" t="s">
        <v>0</v>
      </c>
      <c r="G28" s="170">
        <v>13.2</v>
      </c>
      <c r="H28" s="171">
        <v>18.2</v>
      </c>
      <c r="I28" s="172">
        <v>1.8</v>
      </c>
      <c r="J28" s="173">
        <v>111</v>
      </c>
      <c r="K28" s="132">
        <v>14549526700092</v>
      </c>
      <c r="L28" s="130">
        <v>4549526700095</v>
      </c>
      <c r="M28" s="154">
        <v>10</v>
      </c>
      <c r="N28" s="149">
        <v>19.9</v>
      </c>
      <c r="O28" s="150">
        <v>14.4</v>
      </c>
      <c r="P28" s="151">
        <v>20.4</v>
      </c>
      <c r="Q28" s="152">
        <v>1.3</v>
      </c>
      <c r="R28" s="132">
        <v>24549526700099</v>
      </c>
      <c r="S28" s="130">
        <v>4549526700095</v>
      </c>
      <c r="T28" s="174">
        <v>100</v>
      </c>
      <c r="U28" s="170">
        <v>74.8</v>
      </c>
      <c r="V28" s="171">
        <v>41.8</v>
      </c>
      <c r="W28" s="172">
        <v>23.8</v>
      </c>
      <c r="X28" s="175">
        <v>14.3</v>
      </c>
      <c r="Y28" s="176">
        <f t="shared" si="1"/>
        <v>0.07441403199999999</v>
      </c>
      <c r="Z28" s="177">
        <v>15</v>
      </c>
      <c r="AA28" s="178">
        <v>12</v>
      </c>
      <c r="AB28" s="98">
        <v>135</v>
      </c>
      <c r="AC28" s="155">
        <v>6.38</v>
      </c>
      <c r="AD28" s="179">
        <v>1220</v>
      </c>
      <c r="AE28" s="180">
        <v>38.88</v>
      </c>
      <c r="AF28" s="93" t="s">
        <v>25</v>
      </c>
      <c r="AG28" s="94"/>
      <c r="AH28" s="95">
        <v>1</v>
      </c>
      <c r="AI28" s="96">
        <v>1.2</v>
      </c>
      <c r="AJ28" s="181">
        <v>7</v>
      </c>
      <c r="AK28" s="182">
        <v>11.8</v>
      </c>
      <c r="AL28" s="183">
        <v>0.84</v>
      </c>
      <c r="AM28" s="193"/>
      <c r="AN28" s="195"/>
      <c r="AO28" s="195"/>
      <c r="AP28" s="97">
        <v>50</v>
      </c>
      <c r="AQ28" s="98">
        <v>49</v>
      </c>
      <c r="AR28" s="99">
        <v>1.2</v>
      </c>
      <c r="AS28" s="100"/>
      <c r="AT28" s="215"/>
      <c r="AU28" s="212" t="s">
        <v>42</v>
      </c>
      <c r="AV28" s="189" t="s">
        <v>9</v>
      </c>
      <c r="AW28" s="185" t="s">
        <v>9</v>
      </c>
      <c r="AX28" s="185" t="s">
        <v>9</v>
      </c>
      <c r="AY28" s="205" t="s">
        <v>2</v>
      </c>
      <c r="AZ28" s="219" t="s">
        <v>2</v>
      </c>
      <c r="BA28" s="187"/>
      <c r="BB28" s="35" t="s">
        <v>124</v>
      </c>
      <c r="BC28" s="106" t="s">
        <v>9</v>
      </c>
      <c r="BD28" s="107" t="s">
        <v>9</v>
      </c>
      <c r="BE28" s="216" t="s">
        <v>116</v>
      </c>
    </row>
    <row r="29" spans="1:57" ht="14.25">
      <c r="A29" s="75" t="s">
        <v>90</v>
      </c>
      <c r="B29" s="204" t="s">
        <v>134</v>
      </c>
      <c r="C29" s="153">
        <v>4549526700101</v>
      </c>
      <c r="D29" s="146">
        <v>4549526700101</v>
      </c>
      <c r="E29" s="77" t="s">
        <v>91</v>
      </c>
      <c r="F29" s="196" t="s">
        <v>0</v>
      </c>
      <c r="G29" s="170">
        <v>13.2</v>
      </c>
      <c r="H29" s="171">
        <v>18.2</v>
      </c>
      <c r="I29" s="172">
        <v>1.8</v>
      </c>
      <c r="J29" s="173">
        <v>111</v>
      </c>
      <c r="K29" s="132">
        <v>14549526700108</v>
      </c>
      <c r="L29" s="130">
        <v>4549526700101</v>
      </c>
      <c r="M29" s="154">
        <v>10</v>
      </c>
      <c r="N29" s="149">
        <v>19.9</v>
      </c>
      <c r="O29" s="150">
        <v>14.4</v>
      </c>
      <c r="P29" s="151">
        <v>20.4</v>
      </c>
      <c r="Q29" s="152">
        <v>1.3</v>
      </c>
      <c r="R29" s="132">
        <v>24549526700105</v>
      </c>
      <c r="S29" s="130">
        <v>4549526700101</v>
      </c>
      <c r="T29" s="174">
        <v>100</v>
      </c>
      <c r="U29" s="170">
        <v>74.8</v>
      </c>
      <c r="V29" s="171">
        <v>41.8</v>
      </c>
      <c r="W29" s="172">
        <v>23.8</v>
      </c>
      <c r="X29" s="175">
        <v>14.3</v>
      </c>
      <c r="Y29" s="176">
        <f t="shared" si="1"/>
        <v>0.07441403199999999</v>
      </c>
      <c r="Z29" s="177">
        <v>15</v>
      </c>
      <c r="AA29" s="178">
        <v>12</v>
      </c>
      <c r="AB29" s="98">
        <v>135</v>
      </c>
      <c r="AC29" s="155">
        <v>6.38</v>
      </c>
      <c r="AD29" s="179">
        <v>1220</v>
      </c>
      <c r="AE29" s="180">
        <v>38.88</v>
      </c>
      <c r="AF29" s="93" t="s">
        <v>25</v>
      </c>
      <c r="AG29" s="94"/>
      <c r="AH29" s="95">
        <v>1</v>
      </c>
      <c r="AI29" s="96">
        <v>1.2</v>
      </c>
      <c r="AJ29" s="181">
        <v>7</v>
      </c>
      <c r="AK29" s="182">
        <v>11.8</v>
      </c>
      <c r="AL29" s="183">
        <v>0.84</v>
      </c>
      <c r="AM29" s="193"/>
      <c r="AN29" s="195"/>
      <c r="AO29" s="195"/>
      <c r="AP29" s="97">
        <v>50</v>
      </c>
      <c r="AQ29" s="98">
        <v>49</v>
      </c>
      <c r="AR29" s="99">
        <v>1.2</v>
      </c>
      <c r="AS29" s="100"/>
      <c r="AT29" s="215"/>
      <c r="AU29" s="212" t="s">
        <v>42</v>
      </c>
      <c r="AV29" s="189" t="s">
        <v>9</v>
      </c>
      <c r="AW29" s="185" t="s">
        <v>9</v>
      </c>
      <c r="AX29" s="185" t="s">
        <v>9</v>
      </c>
      <c r="AY29" s="205" t="s">
        <v>2</v>
      </c>
      <c r="AZ29" s="219" t="s">
        <v>2</v>
      </c>
      <c r="BA29" s="187"/>
      <c r="BB29" s="35" t="s">
        <v>124</v>
      </c>
      <c r="BC29" s="106" t="s">
        <v>9</v>
      </c>
      <c r="BD29" s="107" t="s">
        <v>9</v>
      </c>
      <c r="BE29" s="216" t="s">
        <v>116</v>
      </c>
    </row>
    <row r="30" spans="1:57" ht="14.25">
      <c r="A30" s="75" t="s">
        <v>90</v>
      </c>
      <c r="B30" s="204" t="s">
        <v>135</v>
      </c>
      <c r="C30" s="153" t="s">
        <v>136</v>
      </c>
      <c r="D30" s="146">
        <v>4549526700491</v>
      </c>
      <c r="E30" s="77" t="s">
        <v>91</v>
      </c>
      <c r="F30" s="196" t="s">
        <v>0</v>
      </c>
      <c r="G30" s="170">
        <v>13.2</v>
      </c>
      <c r="H30" s="171">
        <v>18.2</v>
      </c>
      <c r="I30" s="172">
        <v>1.8</v>
      </c>
      <c r="J30" s="173">
        <v>111</v>
      </c>
      <c r="K30" s="132">
        <v>14549526700498</v>
      </c>
      <c r="L30" s="130">
        <v>4549526700491</v>
      </c>
      <c r="M30" s="154">
        <v>10</v>
      </c>
      <c r="N30" s="149">
        <v>19.9</v>
      </c>
      <c r="O30" s="150">
        <v>14.4</v>
      </c>
      <c r="P30" s="151">
        <v>20.4</v>
      </c>
      <c r="Q30" s="152">
        <v>1.3</v>
      </c>
      <c r="R30" s="132">
        <v>24549526700495</v>
      </c>
      <c r="S30" s="130">
        <v>4549526700491</v>
      </c>
      <c r="T30" s="174">
        <v>100</v>
      </c>
      <c r="U30" s="170">
        <v>74.8</v>
      </c>
      <c r="V30" s="171">
        <v>41.8</v>
      </c>
      <c r="W30" s="172">
        <v>23.8</v>
      </c>
      <c r="X30" s="175">
        <v>14.3</v>
      </c>
      <c r="Y30" s="176">
        <f>U30*V30*W30/1000000</f>
        <v>0.07441403199999999</v>
      </c>
      <c r="Z30" s="177">
        <v>15</v>
      </c>
      <c r="AA30" s="178">
        <v>12</v>
      </c>
      <c r="AB30" s="98">
        <v>135</v>
      </c>
      <c r="AC30" s="155">
        <v>6.38</v>
      </c>
      <c r="AD30" s="179">
        <v>1220</v>
      </c>
      <c r="AE30" s="180">
        <v>38.88</v>
      </c>
      <c r="AF30" s="93" t="s">
        <v>25</v>
      </c>
      <c r="AG30" s="94"/>
      <c r="AH30" s="95">
        <v>1</v>
      </c>
      <c r="AI30" s="96">
        <v>1.2</v>
      </c>
      <c r="AJ30" s="181">
        <v>7</v>
      </c>
      <c r="AK30" s="182">
        <v>11.8</v>
      </c>
      <c r="AL30" s="183">
        <v>0.84</v>
      </c>
      <c r="AM30" s="193"/>
      <c r="AN30" s="195"/>
      <c r="AO30" s="195"/>
      <c r="AP30" s="97">
        <v>50</v>
      </c>
      <c r="AQ30" s="98">
        <v>49</v>
      </c>
      <c r="AR30" s="99">
        <v>1.2</v>
      </c>
      <c r="AS30" s="100"/>
      <c r="AT30" s="215"/>
      <c r="AU30" s="212" t="s">
        <v>42</v>
      </c>
      <c r="AV30" s="189" t="s">
        <v>9</v>
      </c>
      <c r="AW30" s="185" t="s">
        <v>9</v>
      </c>
      <c r="AX30" s="185" t="s">
        <v>9</v>
      </c>
      <c r="AY30" s="205" t="s">
        <v>2</v>
      </c>
      <c r="AZ30" s="219" t="s">
        <v>2</v>
      </c>
      <c r="BA30" s="187"/>
      <c r="BB30" s="35" t="s">
        <v>124</v>
      </c>
      <c r="BC30" s="106" t="s">
        <v>9</v>
      </c>
      <c r="BD30" s="107" t="s">
        <v>9</v>
      </c>
      <c r="BE30" s="216" t="s">
        <v>116</v>
      </c>
    </row>
    <row r="31" spans="1:57" ht="14.25">
      <c r="A31" s="75" t="s">
        <v>90</v>
      </c>
      <c r="B31" s="204" t="s">
        <v>137</v>
      </c>
      <c r="C31" s="153" t="s">
        <v>138</v>
      </c>
      <c r="D31" s="146">
        <v>4549526700118</v>
      </c>
      <c r="E31" s="77" t="s">
        <v>91</v>
      </c>
      <c r="F31" s="196" t="s">
        <v>0</v>
      </c>
      <c r="G31" s="170">
        <v>13.2</v>
      </c>
      <c r="H31" s="171">
        <v>18.2</v>
      </c>
      <c r="I31" s="172">
        <v>1.8</v>
      </c>
      <c r="J31" s="173">
        <v>111</v>
      </c>
      <c r="K31" s="132">
        <v>14549526700115</v>
      </c>
      <c r="L31" s="130">
        <v>4549526700118</v>
      </c>
      <c r="M31" s="154">
        <v>10</v>
      </c>
      <c r="N31" s="149">
        <v>19.9</v>
      </c>
      <c r="O31" s="150">
        <v>14.4</v>
      </c>
      <c r="P31" s="151">
        <v>20.4</v>
      </c>
      <c r="Q31" s="152">
        <v>1.3</v>
      </c>
      <c r="R31" s="132">
        <v>24549526700112</v>
      </c>
      <c r="S31" s="130">
        <v>4549526700118</v>
      </c>
      <c r="T31" s="174">
        <v>100</v>
      </c>
      <c r="U31" s="170">
        <v>74.8</v>
      </c>
      <c r="V31" s="171">
        <v>41.8</v>
      </c>
      <c r="W31" s="172">
        <v>23.8</v>
      </c>
      <c r="X31" s="175">
        <v>14.3</v>
      </c>
      <c r="Y31" s="176">
        <f>U31*V31*W31/1000000</f>
        <v>0.07441403199999999</v>
      </c>
      <c r="Z31" s="177">
        <v>15</v>
      </c>
      <c r="AA31" s="178">
        <v>12</v>
      </c>
      <c r="AB31" s="98">
        <v>135</v>
      </c>
      <c r="AC31" s="155">
        <v>6.38</v>
      </c>
      <c r="AD31" s="179">
        <v>1220</v>
      </c>
      <c r="AE31" s="180">
        <v>38.88</v>
      </c>
      <c r="AF31" s="93" t="s">
        <v>25</v>
      </c>
      <c r="AG31" s="94"/>
      <c r="AH31" s="95">
        <v>1</v>
      </c>
      <c r="AI31" s="96">
        <v>1.2</v>
      </c>
      <c r="AJ31" s="181">
        <v>7</v>
      </c>
      <c r="AK31" s="182">
        <v>11.8</v>
      </c>
      <c r="AL31" s="183">
        <v>0.84</v>
      </c>
      <c r="AM31" s="193"/>
      <c r="AN31" s="195"/>
      <c r="AO31" s="195"/>
      <c r="AP31" s="97">
        <v>50</v>
      </c>
      <c r="AQ31" s="98">
        <v>49</v>
      </c>
      <c r="AR31" s="99">
        <v>1.2</v>
      </c>
      <c r="AS31" s="100"/>
      <c r="AT31" s="215"/>
      <c r="AU31" s="212" t="s">
        <v>42</v>
      </c>
      <c r="AV31" s="189" t="s">
        <v>9</v>
      </c>
      <c r="AW31" s="185" t="s">
        <v>9</v>
      </c>
      <c r="AX31" s="185" t="s">
        <v>9</v>
      </c>
      <c r="AY31" s="205" t="s">
        <v>2</v>
      </c>
      <c r="AZ31" s="219" t="s">
        <v>2</v>
      </c>
      <c r="BA31" s="187"/>
      <c r="BB31" s="35" t="s">
        <v>124</v>
      </c>
      <c r="BC31" s="106" t="s">
        <v>9</v>
      </c>
      <c r="BD31" s="107" t="s">
        <v>9</v>
      </c>
      <c r="BE31" s="216" t="s">
        <v>116</v>
      </c>
    </row>
    <row r="32" spans="1:57" ht="14.25">
      <c r="A32" s="75" t="s">
        <v>90</v>
      </c>
      <c r="B32" s="204" t="s">
        <v>139</v>
      </c>
      <c r="C32" s="153">
        <v>4549526700125</v>
      </c>
      <c r="D32" s="146">
        <v>4549526700125</v>
      </c>
      <c r="E32" s="77" t="s">
        <v>91</v>
      </c>
      <c r="F32" s="196" t="s">
        <v>0</v>
      </c>
      <c r="G32" s="170">
        <v>13.2</v>
      </c>
      <c r="H32" s="171">
        <v>18.2</v>
      </c>
      <c r="I32" s="172">
        <v>1.8</v>
      </c>
      <c r="J32" s="173">
        <v>111</v>
      </c>
      <c r="K32" s="132">
        <v>14549526700122</v>
      </c>
      <c r="L32" s="130">
        <v>4549526700125</v>
      </c>
      <c r="M32" s="154">
        <v>10</v>
      </c>
      <c r="N32" s="149">
        <v>19.9</v>
      </c>
      <c r="O32" s="150">
        <v>14.4</v>
      </c>
      <c r="P32" s="151">
        <v>20.4</v>
      </c>
      <c r="Q32" s="152">
        <v>1.3</v>
      </c>
      <c r="R32" s="132">
        <v>24549526700129</v>
      </c>
      <c r="S32" s="130">
        <v>4549526700125</v>
      </c>
      <c r="T32" s="174">
        <v>100</v>
      </c>
      <c r="U32" s="170">
        <v>74.8</v>
      </c>
      <c r="V32" s="171">
        <v>41.8</v>
      </c>
      <c r="W32" s="172">
        <v>23.8</v>
      </c>
      <c r="X32" s="175">
        <v>14.3</v>
      </c>
      <c r="Y32" s="176">
        <f t="shared" si="1"/>
        <v>0.07441403199999999</v>
      </c>
      <c r="Z32" s="177">
        <v>15</v>
      </c>
      <c r="AA32" s="178">
        <v>12</v>
      </c>
      <c r="AB32" s="98">
        <v>135</v>
      </c>
      <c r="AC32" s="155">
        <v>6.38</v>
      </c>
      <c r="AD32" s="179">
        <v>1220</v>
      </c>
      <c r="AE32" s="180">
        <v>38.88</v>
      </c>
      <c r="AF32" s="93" t="s">
        <v>25</v>
      </c>
      <c r="AG32" s="94"/>
      <c r="AH32" s="95">
        <v>1</v>
      </c>
      <c r="AI32" s="96">
        <v>1.2</v>
      </c>
      <c r="AJ32" s="181">
        <v>7</v>
      </c>
      <c r="AK32" s="182">
        <v>11.8</v>
      </c>
      <c r="AL32" s="183">
        <v>0.84</v>
      </c>
      <c r="AM32" s="193"/>
      <c r="AN32" s="195"/>
      <c r="AO32" s="195"/>
      <c r="AP32" s="97">
        <v>50</v>
      </c>
      <c r="AQ32" s="98">
        <v>49</v>
      </c>
      <c r="AR32" s="99">
        <v>1.2</v>
      </c>
      <c r="AS32" s="100"/>
      <c r="AT32" s="215"/>
      <c r="AU32" s="212" t="s">
        <v>42</v>
      </c>
      <c r="AV32" s="189" t="s">
        <v>9</v>
      </c>
      <c r="AW32" s="185" t="s">
        <v>9</v>
      </c>
      <c r="AX32" s="185" t="s">
        <v>9</v>
      </c>
      <c r="AY32" s="205" t="s">
        <v>2</v>
      </c>
      <c r="AZ32" s="219" t="s">
        <v>2</v>
      </c>
      <c r="BA32" s="187"/>
      <c r="BB32" s="35" t="s">
        <v>124</v>
      </c>
      <c r="BC32" s="106" t="s">
        <v>9</v>
      </c>
      <c r="BD32" s="107" t="s">
        <v>9</v>
      </c>
      <c r="BE32" s="216" t="s">
        <v>116</v>
      </c>
    </row>
    <row r="33" spans="1:57" ht="14.25">
      <c r="A33" s="75" t="s">
        <v>90</v>
      </c>
      <c r="B33" s="204" t="s">
        <v>140</v>
      </c>
      <c r="C33" s="153">
        <v>4549526700132</v>
      </c>
      <c r="D33" s="146">
        <v>4549526700132</v>
      </c>
      <c r="E33" s="77" t="s">
        <v>91</v>
      </c>
      <c r="F33" s="196" t="s">
        <v>0</v>
      </c>
      <c r="G33" s="170">
        <v>13.2</v>
      </c>
      <c r="H33" s="171">
        <v>18.2</v>
      </c>
      <c r="I33" s="172">
        <v>1.8</v>
      </c>
      <c r="J33" s="173">
        <v>111</v>
      </c>
      <c r="K33" s="132">
        <v>14549526700139</v>
      </c>
      <c r="L33" s="130">
        <v>4549526700132</v>
      </c>
      <c r="M33" s="154">
        <v>10</v>
      </c>
      <c r="N33" s="149">
        <v>19.9</v>
      </c>
      <c r="O33" s="150">
        <v>14.4</v>
      </c>
      <c r="P33" s="151">
        <v>20.4</v>
      </c>
      <c r="Q33" s="152">
        <v>1.3</v>
      </c>
      <c r="R33" s="132">
        <v>24549526700136</v>
      </c>
      <c r="S33" s="130">
        <v>4549526700132</v>
      </c>
      <c r="T33" s="174">
        <v>100</v>
      </c>
      <c r="U33" s="170">
        <v>74.8</v>
      </c>
      <c r="V33" s="171">
        <v>41.8</v>
      </c>
      <c r="W33" s="172">
        <v>23.8</v>
      </c>
      <c r="X33" s="175">
        <v>14.3</v>
      </c>
      <c r="Y33" s="176">
        <f t="shared" si="1"/>
        <v>0.07441403199999999</v>
      </c>
      <c r="Z33" s="177">
        <v>15</v>
      </c>
      <c r="AA33" s="178">
        <v>12</v>
      </c>
      <c r="AB33" s="98">
        <v>135</v>
      </c>
      <c r="AC33" s="155">
        <v>6.38</v>
      </c>
      <c r="AD33" s="179">
        <v>1220</v>
      </c>
      <c r="AE33" s="180">
        <v>38.88</v>
      </c>
      <c r="AF33" s="93" t="s">
        <v>25</v>
      </c>
      <c r="AG33" s="94"/>
      <c r="AH33" s="95">
        <v>1</v>
      </c>
      <c r="AI33" s="96">
        <v>1.2</v>
      </c>
      <c r="AJ33" s="181">
        <v>7</v>
      </c>
      <c r="AK33" s="182">
        <v>11.8</v>
      </c>
      <c r="AL33" s="183">
        <v>0.84</v>
      </c>
      <c r="AM33" s="193"/>
      <c r="AN33" s="195"/>
      <c r="AO33" s="195"/>
      <c r="AP33" s="97">
        <v>50</v>
      </c>
      <c r="AQ33" s="98">
        <v>49</v>
      </c>
      <c r="AR33" s="99">
        <v>1.2</v>
      </c>
      <c r="AS33" s="100"/>
      <c r="AT33" s="215"/>
      <c r="AU33" s="212" t="s">
        <v>42</v>
      </c>
      <c r="AV33" s="189" t="s">
        <v>9</v>
      </c>
      <c r="AW33" s="185" t="s">
        <v>9</v>
      </c>
      <c r="AX33" s="185" t="s">
        <v>9</v>
      </c>
      <c r="AY33" s="205" t="s">
        <v>2</v>
      </c>
      <c r="AZ33" s="219" t="s">
        <v>2</v>
      </c>
      <c r="BA33" s="187"/>
      <c r="BB33" s="35" t="s">
        <v>124</v>
      </c>
      <c r="BC33" s="106" t="s">
        <v>9</v>
      </c>
      <c r="BD33" s="107" t="s">
        <v>9</v>
      </c>
      <c r="BE33" s="216" t="s">
        <v>116</v>
      </c>
    </row>
    <row r="34" spans="1:57" ht="14.25">
      <c r="A34" s="75" t="s">
        <v>90</v>
      </c>
      <c r="B34" s="204" t="s">
        <v>141</v>
      </c>
      <c r="C34" s="153">
        <v>4549526700149</v>
      </c>
      <c r="D34" s="146">
        <v>4549526700149</v>
      </c>
      <c r="E34" s="77" t="s">
        <v>91</v>
      </c>
      <c r="F34" s="196" t="s">
        <v>0</v>
      </c>
      <c r="G34" s="170">
        <v>13.2</v>
      </c>
      <c r="H34" s="171">
        <v>18.2</v>
      </c>
      <c r="I34" s="172">
        <v>1.8</v>
      </c>
      <c r="J34" s="173">
        <v>111</v>
      </c>
      <c r="K34" s="132">
        <v>14549526700146</v>
      </c>
      <c r="L34" s="130">
        <v>4549526700149</v>
      </c>
      <c r="M34" s="154">
        <v>10</v>
      </c>
      <c r="N34" s="149">
        <v>19.9</v>
      </c>
      <c r="O34" s="150">
        <v>14.4</v>
      </c>
      <c r="P34" s="151">
        <v>20.4</v>
      </c>
      <c r="Q34" s="152">
        <v>1.3</v>
      </c>
      <c r="R34" s="132">
        <v>24549526700143</v>
      </c>
      <c r="S34" s="130">
        <v>4549526700149</v>
      </c>
      <c r="T34" s="174">
        <v>100</v>
      </c>
      <c r="U34" s="170">
        <v>74.8</v>
      </c>
      <c r="V34" s="171">
        <v>41.8</v>
      </c>
      <c r="W34" s="172">
        <v>23.8</v>
      </c>
      <c r="X34" s="175">
        <v>14.3</v>
      </c>
      <c r="Y34" s="176">
        <f t="shared" si="1"/>
        <v>0.07441403199999999</v>
      </c>
      <c r="Z34" s="177">
        <v>15</v>
      </c>
      <c r="AA34" s="178">
        <v>12</v>
      </c>
      <c r="AB34" s="98">
        <v>135</v>
      </c>
      <c r="AC34" s="155">
        <v>6.38</v>
      </c>
      <c r="AD34" s="179">
        <v>1220</v>
      </c>
      <c r="AE34" s="180">
        <v>38.88</v>
      </c>
      <c r="AF34" s="93" t="s">
        <v>25</v>
      </c>
      <c r="AG34" s="94"/>
      <c r="AH34" s="95">
        <v>1</v>
      </c>
      <c r="AI34" s="96">
        <v>1.2</v>
      </c>
      <c r="AJ34" s="181">
        <v>7</v>
      </c>
      <c r="AK34" s="182">
        <v>11.8</v>
      </c>
      <c r="AL34" s="183">
        <v>0.84</v>
      </c>
      <c r="AM34" s="193"/>
      <c r="AN34" s="195"/>
      <c r="AO34" s="195"/>
      <c r="AP34" s="97">
        <v>50</v>
      </c>
      <c r="AQ34" s="98">
        <v>49</v>
      </c>
      <c r="AR34" s="99">
        <v>1.2</v>
      </c>
      <c r="AS34" s="100"/>
      <c r="AT34" s="215"/>
      <c r="AU34" s="212" t="s">
        <v>42</v>
      </c>
      <c r="AV34" s="189" t="s">
        <v>9</v>
      </c>
      <c r="AW34" s="185" t="s">
        <v>9</v>
      </c>
      <c r="AX34" s="185" t="s">
        <v>9</v>
      </c>
      <c r="AY34" s="205" t="s">
        <v>2</v>
      </c>
      <c r="AZ34" s="219" t="s">
        <v>2</v>
      </c>
      <c r="BA34" s="187"/>
      <c r="BB34" s="35" t="s">
        <v>124</v>
      </c>
      <c r="BC34" s="106" t="s">
        <v>9</v>
      </c>
      <c r="BD34" s="107" t="s">
        <v>9</v>
      </c>
      <c r="BE34" s="216" t="s">
        <v>116</v>
      </c>
    </row>
    <row r="35" spans="1:57" ht="14.25">
      <c r="A35" s="75" t="s">
        <v>90</v>
      </c>
      <c r="B35" s="204" t="s">
        <v>142</v>
      </c>
      <c r="C35" s="153">
        <v>4549526700156</v>
      </c>
      <c r="D35" s="146">
        <v>4549526700156</v>
      </c>
      <c r="E35" s="77" t="s">
        <v>91</v>
      </c>
      <c r="F35" s="196" t="s">
        <v>0</v>
      </c>
      <c r="G35" s="170">
        <v>13.2</v>
      </c>
      <c r="H35" s="171">
        <v>18.2</v>
      </c>
      <c r="I35" s="172">
        <v>1.8</v>
      </c>
      <c r="J35" s="173">
        <v>111</v>
      </c>
      <c r="K35" s="132">
        <v>14549526700153</v>
      </c>
      <c r="L35" s="130">
        <v>4549526700156</v>
      </c>
      <c r="M35" s="154">
        <v>10</v>
      </c>
      <c r="N35" s="149">
        <v>19.9</v>
      </c>
      <c r="O35" s="150">
        <v>14.4</v>
      </c>
      <c r="P35" s="151">
        <v>20.4</v>
      </c>
      <c r="Q35" s="152">
        <v>1.3</v>
      </c>
      <c r="R35" s="132">
        <v>24549526700150</v>
      </c>
      <c r="S35" s="130">
        <v>4549526700156</v>
      </c>
      <c r="T35" s="174">
        <v>100</v>
      </c>
      <c r="U35" s="170">
        <v>74.8</v>
      </c>
      <c r="V35" s="171">
        <v>41.8</v>
      </c>
      <c r="W35" s="172">
        <v>23.8</v>
      </c>
      <c r="X35" s="175">
        <v>14.3</v>
      </c>
      <c r="Y35" s="176">
        <f t="shared" si="1"/>
        <v>0.07441403199999999</v>
      </c>
      <c r="Z35" s="177">
        <v>15</v>
      </c>
      <c r="AA35" s="178">
        <v>12</v>
      </c>
      <c r="AB35" s="98">
        <v>135</v>
      </c>
      <c r="AC35" s="155">
        <v>6.38</v>
      </c>
      <c r="AD35" s="179">
        <v>1220</v>
      </c>
      <c r="AE35" s="180">
        <v>38.88</v>
      </c>
      <c r="AF35" s="93" t="s">
        <v>25</v>
      </c>
      <c r="AG35" s="94"/>
      <c r="AH35" s="95">
        <v>1</v>
      </c>
      <c r="AI35" s="96">
        <v>1.2</v>
      </c>
      <c r="AJ35" s="181">
        <v>7</v>
      </c>
      <c r="AK35" s="182">
        <v>11.8</v>
      </c>
      <c r="AL35" s="183">
        <v>0.84</v>
      </c>
      <c r="AM35" s="193"/>
      <c r="AN35" s="195"/>
      <c r="AO35" s="195"/>
      <c r="AP35" s="97">
        <v>50</v>
      </c>
      <c r="AQ35" s="98">
        <v>49</v>
      </c>
      <c r="AR35" s="99">
        <v>1.2</v>
      </c>
      <c r="AS35" s="100"/>
      <c r="AT35" s="215"/>
      <c r="AU35" s="212" t="s">
        <v>42</v>
      </c>
      <c r="AV35" s="189" t="s">
        <v>9</v>
      </c>
      <c r="AW35" s="185" t="s">
        <v>9</v>
      </c>
      <c r="AX35" s="185" t="s">
        <v>9</v>
      </c>
      <c r="AY35" s="205" t="s">
        <v>2</v>
      </c>
      <c r="AZ35" s="219" t="s">
        <v>2</v>
      </c>
      <c r="BA35" s="187"/>
      <c r="BB35" s="35" t="s">
        <v>124</v>
      </c>
      <c r="BC35" s="106" t="s">
        <v>9</v>
      </c>
      <c r="BD35" s="107" t="s">
        <v>9</v>
      </c>
      <c r="BE35" s="216" t="s">
        <v>116</v>
      </c>
    </row>
    <row r="36" spans="1:57" ht="14.25">
      <c r="A36" s="75" t="s">
        <v>90</v>
      </c>
      <c r="B36" s="204" t="s">
        <v>143</v>
      </c>
      <c r="C36" s="153">
        <v>4549526700163</v>
      </c>
      <c r="D36" s="146">
        <v>4549526700163</v>
      </c>
      <c r="E36" s="77" t="s">
        <v>91</v>
      </c>
      <c r="F36" s="196" t="s">
        <v>0</v>
      </c>
      <c r="G36" s="170">
        <v>13.2</v>
      </c>
      <c r="H36" s="171">
        <v>18.2</v>
      </c>
      <c r="I36" s="172">
        <v>1.8</v>
      </c>
      <c r="J36" s="173">
        <v>111</v>
      </c>
      <c r="K36" s="132">
        <v>14549526700160</v>
      </c>
      <c r="L36" s="130">
        <v>4549526700163</v>
      </c>
      <c r="M36" s="154">
        <v>10</v>
      </c>
      <c r="N36" s="149">
        <v>19.9</v>
      </c>
      <c r="O36" s="150">
        <v>14.4</v>
      </c>
      <c r="P36" s="151">
        <v>20.4</v>
      </c>
      <c r="Q36" s="152">
        <v>1.3</v>
      </c>
      <c r="R36" s="132">
        <v>24549526700167</v>
      </c>
      <c r="S36" s="130">
        <v>4549526700163</v>
      </c>
      <c r="T36" s="174">
        <v>100</v>
      </c>
      <c r="U36" s="170">
        <v>74.8</v>
      </c>
      <c r="V36" s="171">
        <v>41.8</v>
      </c>
      <c r="W36" s="172">
        <v>23.8</v>
      </c>
      <c r="X36" s="175">
        <v>14.3</v>
      </c>
      <c r="Y36" s="176">
        <f t="shared" si="1"/>
        <v>0.07441403199999999</v>
      </c>
      <c r="Z36" s="177">
        <v>15</v>
      </c>
      <c r="AA36" s="178">
        <v>12</v>
      </c>
      <c r="AB36" s="98">
        <v>135</v>
      </c>
      <c r="AC36" s="155">
        <v>6.38</v>
      </c>
      <c r="AD36" s="179">
        <v>1220</v>
      </c>
      <c r="AE36" s="180">
        <v>38.88</v>
      </c>
      <c r="AF36" s="93" t="s">
        <v>25</v>
      </c>
      <c r="AG36" s="94"/>
      <c r="AH36" s="95">
        <v>1</v>
      </c>
      <c r="AI36" s="96">
        <v>1.2</v>
      </c>
      <c r="AJ36" s="181">
        <v>7</v>
      </c>
      <c r="AK36" s="182">
        <v>11.8</v>
      </c>
      <c r="AL36" s="183">
        <v>0.84</v>
      </c>
      <c r="AM36" s="193"/>
      <c r="AN36" s="195"/>
      <c r="AO36" s="195"/>
      <c r="AP36" s="97">
        <v>50</v>
      </c>
      <c r="AQ36" s="98">
        <v>49</v>
      </c>
      <c r="AR36" s="99">
        <v>1.2</v>
      </c>
      <c r="AS36" s="100"/>
      <c r="AT36" s="215"/>
      <c r="AU36" s="212" t="s">
        <v>42</v>
      </c>
      <c r="AV36" s="189" t="s">
        <v>9</v>
      </c>
      <c r="AW36" s="185" t="s">
        <v>9</v>
      </c>
      <c r="AX36" s="185" t="s">
        <v>9</v>
      </c>
      <c r="AY36" s="205" t="s">
        <v>2</v>
      </c>
      <c r="AZ36" s="219" t="s">
        <v>2</v>
      </c>
      <c r="BA36" s="187"/>
      <c r="BB36" s="35" t="s">
        <v>124</v>
      </c>
      <c r="BC36" s="106" t="s">
        <v>9</v>
      </c>
      <c r="BD36" s="107" t="s">
        <v>9</v>
      </c>
      <c r="BE36" s="216" t="s">
        <v>116</v>
      </c>
    </row>
    <row r="37" spans="1:57" ht="14.25">
      <c r="A37" s="75" t="s">
        <v>90</v>
      </c>
      <c r="B37" s="204" t="s">
        <v>144</v>
      </c>
      <c r="C37" s="153">
        <v>4549526700170</v>
      </c>
      <c r="D37" s="146">
        <v>4549526700170</v>
      </c>
      <c r="E37" s="77" t="s">
        <v>91</v>
      </c>
      <c r="F37" s="196" t="s">
        <v>0</v>
      </c>
      <c r="G37" s="170">
        <v>13.2</v>
      </c>
      <c r="H37" s="171">
        <v>18.2</v>
      </c>
      <c r="I37" s="172">
        <v>1.8</v>
      </c>
      <c r="J37" s="173">
        <v>111</v>
      </c>
      <c r="K37" s="132">
        <v>14549526700177</v>
      </c>
      <c r="L37" s="130">
        <v>4549526700170</v>
      </c>
      <c r="M37" s="154">
        <v>10</v>
      </c>
      <c r="N37" s="149">
        <v>19.9</v>
      </c>
      <c r="O37" s="150">
        <v>14.4</v>
      </c>
      <c r="P37" s="151">
        <v>20.4</v>
      </c>
      <c r="Q37" s="152">
        <v>1.3</v>
      </c>
      <c r="R37" s="132">
        <v>24549526700174</v>
      </c>
      <c r="S37" s="130">
        <v>4549526700170</v>
      </c>
      <c r="T37" s="174">
        <v>100</v>
      </c>
      <c r="U37" s="170">
        <v>74.8</v>
      </c>
      <c r="V37" s="171">
        <v>41.8</v>
      </c>
      <c r="W37" s="172">
        <v>23.8</v>
      </c>
      <c r="X37" s="175">
        <v>14.3</v>
      </c>
      <c r="Y37" s="176">
        <f t="shared" si="1"/>
        <v>0.07441403199999999</v>
      </c>
      <c r="Z37" s="177">
        <v>15</v>
      </c>
      <c r="AA37" s="178">
        <v>12</v>
      </c>
      <c r="AB37" s="98">
        <v>135</v>
      </c>
      <c r="AC37" s="155">
        <v>6.38</v>
      </c>
      <c r="AD37" s="179">
        <v>1220</v>
      </c>
      <c r="AE37" s="180">
        <v>38.88</v>
      </c>
      <c r="AF37" s="93" t="s">
        <v>25</v>
      </c>
      <c r="AG37" s="94"/>
      <c r="AH37" s="95">
        <v>1</v>
      </c>
      <c r="AI37" s="96">
        <v>1.2</v>
      </c>
      <c r="AJ37" s="181">
        <v>7</v>
      </c>
      <c r="AK37" s="182">
        <v>11.8</v>
      </c>
      <c r="AL37" s="183">
        <v>0.84</v>
      </c>
      <c r="AM37" s="193"/>
      <c r="AN37" s="195"/>
      <c r="AO37" s="195"/>
      <c r="AP37" s="97">
        <v>50</v>
      </c>
      <c r="AQ37" s="98">
        <v>49</v>
      </c>
      <c r="AR37" s="99">
        <v>1.2</v>
      </c>
      <c r="AS37" s="100"/>
      <c r="AT37" s="215"/>
      <c r="AU37" s="212" t="s">
        <v>42</v>
      </c>
      <c r="AV37" s="189" t="s">
        <v>9</v>
      </c>
      <c r="AW37" s="185" t="s">
        <v>9</v>
      </c>
      <c r="AX37" s="185" t="s">
        <v>9</v>
      </c>
      <c r="AY37" s="205" t="s">
        <v>2</v>
      </c>
      <c r="AZ37" s="219" t="s">
        <v>2</v>
      </c>
      <c r="BA37" s="187"/>
      <c r="BB37" s="35" t="s">
        <v>124</v>
      </c>
      <c r="BC37" s="106" t="s">
        <v>9</v>
      </c>
      <c r="BD37" s="107" t="s">
        <v>9</v>
      </c>
      <c r="BE37" s="216" t="s">
        <v>116</v>
      </c>
    </row>
    <row r="38" spans="1:57" ht="14.25">
      <c r="A38" s="75" t="s">
        <v>90</v>
      </c>
      <c r="B38" s="203" t="s">
        <v>145</v>
      </c>
      <c r="C38" s="78">
        <v>188742</v>
      </c>
      <c r="D38" s="146">
        <f>VALUE(CONCATENATE(4971850,C38))</f>
        <v>4971850188742</v>
      </c>
      <c r="E38" s="77" t="s">
        <v>91</v>
      </c>
      <c r="F38" s="196" t="s">
        <v>0</v>
      </c>
      <c r="G38" s="170">
        <v>13.1</v>
      </c>
      <c r="H38" s="171">
        <v>18.3</v>
      </c>
      <c r="I38" s="172">
        <v>1.9</v>
      </c>
      <c r="J38" s="173">
        <v>100</v>
      </c>
      <c r="K38" s="132" t="s">
        <v>146</v>
      </c>
      <c r="L38" s="129">
        <v>4971850188742</v>
      </c>
      <c r="M38" s="82">
        <v>10</v>
      </c>
      <c r="N38" s="115">
        <v>19.7</v>
      </c>
      <c r="O38" s="116">
        <v>13.9</v>
      </c>
      <c r="P38" s="117">
        <v>19.6</v>
      </c>
      <c r="Q38" s="85">
        <v>1.8</v>
      </c>
      <c r="R38" s="132" t="s">
        <v>147</v>
      </c>
      <c r="S38" s="129">
        <v>4971850188742</v>
      </c>
      <c r="T38" s="86">
        <v>100</v>
      </c>
      <c r="U38" s="118">
        <v>71.1</v>
      </c>
      <c r="V38" s="119">
        <v>41</v>
      </c>
      <c r="W38" s="120">
        <v>22.7</v>
      </c>
      <c r="X38" s="87">
        <v>12.1</v>
      </c>
      <c r="Y38" s="88">
        <f t="shared" si="1"/>
        <v>0.06617276999999999</v>
      </c>
      <c r="Z38" s="177">
        <v>14</v>
      </c>
      <c r="AA38" s="178">
        <v>8</v>
      </c>
      <c r="AB38" s="98">
        <v>142</v>
      </c>
      <c r="AC38" s="155">
        <v>5.94</v>
      </c>
      <c r="AD38" s="91">
        <v>1089</v>
      </c>
      <c r="AE38" s="92">
        <v>53.48</v>
      </c>
      <c r="AF38" s="93" t="s">
        <v>1</v>
      </c>
      <c r="AG38" s="94" t="s">
        <v>38</v>
      </c>
      <c r="AH38" s="95">
        <v>1</v>
      </c>
      <c r="AI38" s="96">
        <v>1</v>
      </c>
      <c r="AJ38" s="123">
        <v>7</v>
      </c>
      <c r="AK38" s="124">
        <v>11.85</v>
      </c>
      <c r="AL38" s="125">
        <v>0.75</v>
      </c>
      <c r="AM38" s="134"/>
      <c r="AN38" s="135"/>
      <c r="AO38" s="135"/>
      <c r="AP38" s="97">
        <v>50</v>
      </c>
      <c r="AQ38" s="98">
        <v>49</v>
      </c>
      <c r="AR38" s="99">
        <v>1</v>
      </c>
      <c r="AS38" s="100" t="s">
        <v>2</v>
      </c>
      <c r="AT38" s="215" t="s">
        <v>2</v>
      </c>
      <c r="AU38" s="101" t="s">
        <v>3</v>
      </c>
      <c r="AV38" s="102" t="s">
        <v>9</v>
      </c>
      <c r="AW38" s="103" t="s">
        <v>9</v>
      </c>
      <c r="AX38" s="103" t="s">
        <v>9</v>
      </c>
      <c r="AY38" s="103" t="s">
        <v>9</v>
      </c>
      <c r="AZ38" s="104" t="s">
        <v>2</v>
      </c>
      <c r="BA38" s="105"/>
      <c r="BB38" s="35" t="s">
        <v>124</v>
      </c>
      <c r="BC38" s="106" t="s">
        <v>9</v>
      </c>
      <c r="BD38" s="107" t="s">
        <v>9</v>
      </c>
      <c r="BE38" s="216" t="s">
        <v>116</v>
      </c>
    </row>
    <row r="39" spans="1:57" ht="14.25">
      <c r="A39" s="75" t="s">
        <v>90</v>
      </c>
      <c r="B39" s="203" t="s">
        <v>148</v>
      </c>
      <c r="C39" s="78">
        <v>188742</v>
      </c>
      <c r="D39" s="146">
        <f>VALUE(CONCATENATE(4971850,C39))</f>
        <v>4971850188742</v>
      </c>
      <c r="E39" s="77" t="s">
        <v>92</v>
      </c>
      <c r="F39" s="72" t="s">
        <v>0</v>
      </c>
      <c r="G39" s="118">
        <v>13.1</v>
      </c>
      <c r="H39" s="119">
        <v>18.3</v>
      </c>
      <c r="I39" s="120">
        <v>1.9</v>
      </c>
      <c r="J39" s="79">
        <v>100</v>
      </c>
      <c r="K39" s="132" t="s">
        <v>146</v>
      </c>
      <c r="L39" s="129">
        <v>4971850188742</v>
      </c>
      <c r="M39" s="82">
        <v>10</v>
      </c>
      <c r="N39" s="115">
        <v>19.7</v>
      </c>
      <c r="O39" s="116">
        <v>13.9</v>
      </c>
      <c r="P39" s="117">
        <v>19.6</v>
      </c>
      <c r="Q39" s="85">
        <v>1.8</v>
      </c>
      <c r="R39" s="132" t="s">
        <v>147</v>
      </c>
      <c r="S39" s="129">
        <v>4971850188742</v>
      </c>
      <c r="T39" s="86">
        <v>100</v>
      </c>
      <c r="U39" s="118">
        <v>71.1</v>
      </c>
      <c r="V39" s="119">
        <v>41</v>
      </c>
      <c r="W39" s="120">
        <v>22.7</v>
      </c>
      <c r="X39" s="87">
        <v>12.1</v>
      </c>
      <c r="Y39" s="88">
        <f t="shared" si="1"/>
        <v>0.06617276999999999</v>
      </c>
      <c r="Z39" s="89">
        <v>14</v>
      </c>
      <c r="AA39" s="90">
        <v>8</v>
      </c>
      <c r="AB39" s="98">
        <v>142</v>
      </c>
      <c r="AC39" s="155">
        <v>5.94</v>
      </c>
      <c r="AD39" s="91">
        <v>1089</v>
      </c>
      <c r="AE39" s="92">
        <v>53.48</v>
      </c>
      <c r="AF39" s="93" t="s">
        <v>1</v>
      </c>
      <c r="AG39" s="94" t="s">
        <v>38</v>
      </c>
      <c r="AH39" s="95">
        <v>1</v>
      </c>
      <c r="AI39" s="96">
        <v>1</v>
      </c>
      <c r="AJ39" s="123">
        <v>7</v>
      </c>
      <c r="AK39" s="124">
        <v>11.85</v>
      </c>
      <c r="AL39" s="125">
        <v>0.75</v>
      </c>
      <c r="AM39" s="134"/>
      <c r="AN39" s="135"/>
      <c r="AO39" s="135"/>
      <c r="AP39" s="97">
        <v>50</v>
      </c>
      <c r="AQ39" s="98">
        <v>49</v>
      </c>
      <c r="AR39" s="99">
        <v>1</v>
      </c>
      <c r="AS39" s="100" t="s">
        <v>2</v>
      </c>
      <c r="AT39" s="215" t="s">
        <v>2</v>
      </c>
      <c r="AU39" s="101" t="s">
        <v>3</v>
      </c>
      <c r="AV39" s="102" t="s">
        <v>9</v>
      </c>
      <c r="AW39" s="103" t="s">
        <v>9</v>
      </c>
      <c r="AX39" s="103" t="s">
        <v>9</v>
      </c>
      <c r="AY39" s="103" t="s">
        <v>9</v>
      </c>
      <c r="AZ39" s="104" t="s">
        <v>2</v>
      </c>
      <c r="BA39" s="105"/>
      <c r="BB39" s="35" t="s">
        <v>124</v>
      </c>
      <c r="BC39" s="106" t="s">
        <v>9</v>
      </c>
      <c r="BD39" s="107" t="s">
        <v>9</v>
      </c>
      <c r="BE39" s="216" t="s">
        <v>116</v>
      </c>
    </row>
    <row r="40" spans="1:57" ht="14.25">
      <c r="A40" s="75" t="s">
        <v>90</v>
      </c>
      <c r="B40" s="203" t="s">
        <v>149</v>
      </c>
      <c r="C40" s="76">
        <v>188759</v>
      </c>
      <c r="D40" s="114">
        <f>VALUE(CONCATENATE(4971850,C40))</f>
        <v>4971850188759</v>
      </c>
      <c r="E40" s="77" t="s">
        <v>91</v>
      </c>
      <c r="F40" s="72" t="s">
        <v>0</v>
      </c>
      <c r="G40" s="118">
        <v>13.1</v>
      </c>
      <c r="H40" s="119">
        <v>18.3</v>
      </c>
      <c r="I40" s="120">
        <v>2.2</v>
      </c>
      <c r="J40" s="79">
        <v>105</v>
      </c>
      <c r="K40" s="132" t="s">
        <v>150</v>
      </c>
      <c r="L40" s="129">
        <v>4971850188759</v>
      </c>
      <c r="M40" s="82">
        <v>10</v>
      </c>
      <c r="N40" s="115">
        <v>21.2</v>
      </c>
      <c r="O40" s="116">
        <v>13.9</v>
      </c>
      <c r="P40" s="117">
        <v>19.6</v>
      </c>
      <c r="Q40" s="85">
        <v>1.2</v>
      </c>
      <c r="R40" s="132" t="s">
        <v>151</v>
      </c>
      <c r="S40" s="129">
        <v>4971850188759</v>
      </c>
      <c r="T40" s="86">
        <v>100</v>
      </c>
      <c r="U40" s="118">
        <v>71.1</v>
      </c>
      <c r="V40" s="119">
        <v>44</v>
      </c>
      <c r="W40" s="120">
        <v>22.7</v>
      </c>
      <c r="X40" s="87">
        <v>13.6</v>
      </c>
      <c r="Y40" s="88">
        <f t="shared" si="1"/>
        <v>0.07101468</v>
      </c>
      <c r="Z40" s="89">
        <v>13</v>
      </c>
      <c r="AA40" s="90">
        <v>11</v>
      </c>
      <c r="AB40" s="83">
        <v>126</v>
      </c>
      <c r="AC40" s="84">
        <v>4.78</v>
      </c>
      <c r="AD40" s="91">
        <v>1579</v>
      </c>
      <c r="AE40" s="92">
        <v>54.04</v>
      </c>
      <c r="AF40" s="93" t="s">
        <v>1</v>
      </c>
      <c r="AG40" s="94" t="s">
        <v>38</v>
      </c>
      <c r="AH40" s="95">
        <v>1</v>
      </c>
      <c r="AI40" s="96">
        <v>1</v>
      </c>
      <c r="AJ40" s="123">
        <v>7</v>
      </c>
      <c r="AK40" s="124">
        <v>11.85</v>
      </c>
      <c r="AL40" s="125">
        <v>0.75</v>
      </c>
      <c r="AM40" s="134"/>
      <c r="AN40" s="135"/>
      <c r="AO40" s="135"/>
      <c r="AP40" s="97">
        <v>50</v>
      </c>
      <c r="AQ40" s="98">
        <v>49</v>
      </c>
      <c r="AR40" s="99">
        <v>1</v>
      </c>
      <c r="AS40" s="100" t="s">
        <v>2</v>
      </c>
      <c r="AT40" s="215" t="s">
        <v>2</v>
      </c>
      <c r="AU40" s="101" t="s">
        <v>3</v>
      </c>
      <c r="AV40" s="102" t="s">
        <v>9</v>
      </c>
      <c r="AW40" s="103" t="s">
        <v>9</v>
      </c>
      <c r="AX40" s="103" t="s">
        <v>9</v>
      </c>
      <c r="AY40" s="103" t="s">
        <v>9</v>
      </c>
      <c r="AZ40" s="104" t="s">
        <v>2</v>
      </c>
      <c r="BA40" s="105"/>
      <c r="BB40" s="35" t="s">
        <v>124</v>
      </c>
      <c r="BC40" s="106" t="s">
        <v>9</v>
      </c>
      <c r="BD40" s="107" t="s">
        <v>9</v>
      </c>
      <c r="BE40" s="216"/>
    </row>
    <row r="41" spans="1:57" ht="14.25">
      <c r="A41" s="75" t="s">
        <v>90</v>
      </c>
      <c r="B41" s="203" t="s">
        <v>152</v>
      </c>
      <c r="C41" s="76">
        <v>188759</v>
      </c>
      <c r="D41" s="114">
        <v>4971850188759</v>
      </c>
      <c r="E41" s="77" t="s">
        <v>92</v>
      </c>
      <c r="F41" s="72" t="s">
        <v>0</v>
      </c>
      <c r="G41" s="118">
        <v>13.1</v>
      </c>
      <c r="H41" s="119">
        <v>18.3</v>
      </c>
      <c r="I41" s="120">
        <v>2.2</v>
      </c>
      <c r="J41" s="79">
        <v>105</v>
      </c>
      <c r="K41" s="132" t="s">
        <v>153</v>
      </c>
      <c r="L41" s="129">
        <v>4971850188759</v>
      </c>
      <c r="M41" s="82">
        <v>10</v>
      </c>
      <c r="N41" s="115">
        <v>21.2</v>
      </c>
      <c r="O41" s="116">
        <v>13.9</v>
      </c>
      <c r="P41" s="117">
        <v>19.6</v>
      </c>
      <c r="Q41" s="85">
        <v>1.2</v>
      </c>
      <c r="R41" s="132" t="s">
        <v>154</v>
      </c>
      <c r="S41" s="129">
        <v>4971850188759</v>
      </c>
      <c r="T41" s="86">
        <v>100</v>
      </c>
      <c r="U41" s="118">
        <v>71.1</v>
      </c>
      <c r="V41" s="119">
        <v>44</v>
      </c>
      <c r="W41" s="120">
        <v>22.7</v>
      </c>
      <c r="X41" s="87">
        <v>13.6</v>
      </c>
      <c r="Y41" s="88">
        <v>0.07101468</v>
      </c>
      <c r="Z41" s="89">
        <v>13</v>
      </c>
      <c r="AA41" s="90">
        <v>11</v>
      </c>
      <c r="AB41" s="83">
        <v>130</v>
      </c>
      <c r="AC41" s="84">
        <v>4.78</v>
      </c>
      <c r="AD41" s="91">
        <v>1579</v>
      </c>
      <c r="AE41" s="92">
        <v>54.04</v>
      </c>
      <c r="AF41" s="93" t="s">
        <v>1</v>
      </c>
      <c r="AG41" s="94"/>
      <c r="AH41" s="95">
        <v>1</v>
      </c>
      <c r="AI41" s="96">
        <v>1.2</v>
      </c>
      <c r="AJ41" s="123">
        <v>7</v>
      </c>
      <c r="AK41" s="124">
        <v>11.85</v>
      </c>
      <c r="AL41" s="125">
        <v>0.75</v>
      </c>
      <c r="AM41" s="134"/>
      <c r="AN41" s="135"/>
      <c r="AO41" s="135"/>
      <c r="AP41" s="97">
        <v>50</v>
      </c>
      <c r="AQ41" s="98">
        <v>49</v>
      </c>
      <c r="AR41" s="99">
        <v>1.2</v>
      </c>
      <c r="AS41" s="100" t="s">
        <v>2</v>
      </c>
      <c r="AT41" s="215" t="s">
        <v>2</v>
      </c>
      <c r="AU41" s="101" t="s">
        <v>3</v>
      </c>
      <c r="AV41" s="102" t="s">
        <v>9</v>
      </c>
      <c r="AW41" s="103" t="s">
        <v>9</v>
      </c>
      <c r="AX41" s="103" t="s">
        <v>9</v>
      </c>
      <c r="AY41" s="103" t="s">
        <v>9</v>
      </c>
      <c r="AZ41" s="104" t="s">
        <v>2</v>
      </c>
      <c r="BA41" s="105"/>
      <c r="BB41" s="35" t="s">
        <v>124</v>
      </c>
      <c r="BC41" s="106" t="s">
        <v>9</v>
      </c>
      <c r="BD41" s="107" t="s">
        <v>9</v>
      </c>
      <c r="BE41" s="216"/>
    </row>
    <row r="42" spans="1:57" ht="14.25">
      <c r="A42" s="75" t="s">
        <v>93</v>
      </c>
      <c r="B42" s="202" t="s">
        <v>155</v>
      </c>
      <c r="C42" s="76">
        <v>900580</v>
      </c>
      <c r="D42" s="114">
        <f>VALUE(CONCATENATE(4971850,C42))</f>
        <v>4971850900580</v>
      </c>
      <c r="E42" s="77" t="s">
        <v>91</v>
      </c>
      <c r="F42" s="72" t="s">
        <v>0</v>
      </c>
      <c r="G42" s="118">
        <v>15.8</v>
      </c>
      <c r="H42" s="119">
        <v>21.1</v>
      </c>
      <c r="I42" s="120">
        <v>3.8</v>
      </c>
      <c r="J42" s="79">
        <v>218</v>
      </c>
      <c r="K42" s="128">
        <v>14971850900587</v>
      </c>
      <c r="L42" s="129">
        <v>4971850900580</v>
      </c>
      <c r="M42" s="82">
        <v>10</v>
      </c>
      <c r="N42" s="115">
        <v>29.4</v>
      </c>
      <c r="O42" s="116">
        <v>16.6</v>
      </c>
      <c r="P42" s="117">
        <v>22.3</v>
      </c>
      <c r="Q42" s="85">
        <v>2.3</v>
      </c>
      <c r="R42" s="128">
        <v>24971850900584</v>
      </c>
      <c r="S42" s="129">
        <v>4971850900580</v>
      </c>
      <c r="T42" s="86">
        <v>40</v>
      </c>
      <c r="U42" s="118">
        <v>60.4</v>
      </c>
      <c r="V42" s="119">
        <v>34.8</v>
      </c>
      <c r="W42" s="120">
        <v>25.3</v>
      </c>
      <c r="X42" s="87">
        <v>10.1</v>
      </c>
      <c r="Y42" s="88">
        <v>0.097242304</v>
      </c>
      <c r="Z42" s="89">
        <v>19</v>
      </c>
      <c r="AA42" s="90">
        <v>21.5</v>
      </c>
      <c r="AB42" s="83">
        <v>155</v>
      </c>
      <c r="AC42" s="84">
        <v>7.78</v>
      </c>
      <c r="AD42" s="91">
        <v>815</v>
      </c>
      <c r="AE42" s="92">
        <v>45.68</v>
      </c>
      <c r="AF42" s="93" t="s">
        <v>4</v>
      </c>
      <c r="AG42" s="94" t="s">
        <v>38</v>
      </c>
      <c r="AH42" s="95">
        <v>1</v>
      </c>
      <c r="AI42" s="96">
        <v>2</v>
      </c>
      <c r="AJ42" s="123">
        <v>11.1</v>
      </c>
      <c r="AK42" s="124">
        <v>14.6</v>
      </c>
      <c r="AL42" s="125">
        <v>3.15</v>
      </c>
      <c r="AM42" s="134"/>
      <c r="AN42" s="135"/>
      <c r="AO42" s="135"/>
      <c r="AP42" s="97">
        <v>160</v>
      </c>
      <c r="AQ42" s="98">
        <v>158</v>
      </c>
      <c r="AR42" s="99">
        <v>2</v>
      </c>
      <c r="AS42" s="100" t="s">
        <v>2</v>
      </c>
      <c r="AT42" s="215" t="s">
        <v>2</v>
      </c>
      <c r="AU42" s="101" t="s">
        <v>3</v>
      </c>
      <c r="AV42" s="102" t="s">
        <v>9</v>
      </c>
      <c r="AW42" s="103" t="s">
        <v>9</v>
      </c>
      <c r="AX42" s="103" t="s">
        <v>9</v>
      </c>
      <c r="AY42" s="103" t="s">
        <v>9</v>
      </c>
      <c r="AZ42" s="104" t="s">
        <v>2</v>
      </c>
      <c r="BA42" s="105"/>
      <c r="BB42" s="35" t="s">
        <v>102</v>
      </c>
      <c r="BC42" s="106" t="s">
        <v>9</v>
      </c>
      <c r="BD42" s="107" t="s">
        <v>9</v>
      </c>
      <c r="BE42" s="216"/>
    </row>
    <row r="43" spans="1:57" ht="14.25">
      <c r="A43" s="75" t="s">
        <v>93</v>
      </c>
      <c r="B43" s="202" t="s">
        <v>156</v>
      </c>
      <c r="C43" s="78">
        <v>32755</v>
      </c>
      <c r="D43" s="146">
        <v>4971850032755</v>
      </c>
      <c r="E43" s="77" t="s">
        <v>92</v>
      </c>
      <c r="F43" s="72" t="s">
        <v>157</v>
      </c>
      <c r="G43" s="118">
        <v>13.4</v>
      </c>
      <c r="H43" s="119">
        <v>15.8</v>
      </c>
      <c r="I43" s="120">
        <v>3.2</v>
      </c>
      <c r="J43" s="79">
        <v>187</v>
      </c>
      <c r="K43" s="128">
        <v>14971850032752</v>
      </c>
      <c r="L43" s="130">
        <v>4971850032755</v>
      </c>
      <c r="M43" s="154">
        <v>10</v>
      </c>
      <c r="N43" s="149">
        <v>27.2</v>
      </c>
      <c r="O43" s="150">
        <v>16.9</v>
      </c>
      <c r="P43" s="151">
        <v>19.6</v>
      </c>
      <c r="Q43" s="152">
        <v>2</v>
      </c>
      <c r="R43" s="80">
        <v>24971850032759</v>
      </c>
      <c r="S43" s="143">
        <v>4971850032755</v>
      </c>
      <c r="T43" s="86">
        <v>40</v>
      </c>
      <c r="U43" s="118">
        <v>56</v>
      </c>
      <c r="V43" s="119">
        <v>35.5</v>
      </c>
      <c r="W43" s="120">
        <v>23</v>
      </c>
      <c r="X43" s="87">
        <v>8.8</v>
      </c>
      <c r="Y43" s="133">
        <f>U43*V43*W43/1000000</f>
        <v>0.045724</v>
      </c>
      <c r="Z43" s="89">
        <v>40</v>
      </c>
      <c r="AA43" s="90">
        <v>3</v>
      </c>
      <c r="AB43" s="98">
        <v>155</v>
      </c>
      <c r="AC43" s="155">
        <v>7.44</v>
      </c>
      <c r="AD43" s="91">
        <v>775</v>
      </c>
      <c r="AE43" s="92">
        <v>44.6</v>
      </c>
      <c r="AF43" s="93" t="s">
        <v>158</v>
      </c>
      <c r="AG43" s="94"/>
      <c r="AH43" s="95">
        <v>1</v>
      </c>
      <c r="AI43" s="96">
        <v>2</v>
      </c>
      <c r="AJ43" s="123">
        <v>12.65</v>
      </c>
      <c r="AK43" s="124">
        <v>14.8</v>
      </c>
      <c r="AL43" s="125">
        <v>2.86</v>
      </c>
      <c r="AM43" s="123"/>
      <c r="AN43" s="124"/>
      <c r="AO43" s="126"/>
      <c r="AP43" s="97">
        <v>140</v>
      </c>
      <c r="AQ43" s="98">
        <v>138</v>
      </c>
      <c r="AR43" s="99">
        <v>2</v>
      </c>
      <c r="AS43" s="108"/>
      <c r="AT43" s="217"/>
      <c r="AU43" s="101" t="s">
        <v>3</v>
      </c>
      <c r="AV43" s="102" t="s">
        <v>9</v>
      </c>
      <c r="AW43" s="103" t="s">
        <v>9</v>
      </c>
      <c r="AX43" s="103" t="s">
        <v>9</v>
      </c>
      <c r="AY43" s="104" t="s">
        <v>2</v>
      </c>
      <c r="AZ43" s="104" t="s">
        <v>2</v>
      </c>
      <c r="BA43" s="105"/>
      <c r="BB43" s="35" t="s">
        <v>124</v>
      </c>
      <c r="BC43" s="106" t="s">
        <v>9</v>
      </c>
      <c r="BD43" s="107" t="s">
        <v>9</v>
      </c>
      <c r="BE43" s="216"/>
    </row>
    <row r="44" spans="1:57" ht="14.25">
      <c r="A44" s="75" t="s">
        <v>93</v>
      </c>
      <c r="B44" s="202" t="s">
        <v>159</v>
      </c>
      <c r="C44" s="78">
        <v>32823</v>
      </c>
      <c r="D44" s="146">
        <v>4971850032823</v>
      </c>
      <c r="E44" s="77" t="s">
        <v>92</v>
      </c>
      <c r="F44" s="72" t="s">
        <v>157</v>
      </c>
      <c r="G44" s="118">
        <v>15.2</v>
      </c>
      <c r="H44" s="119">
        <v>20.1</v>
      </c>
      <c r="I44" s="120">
        <v>4.1</v>
      </c>
      <c r="J44" s="79">
        <v>320</v>
      </c>
      <c r="K44" s="128">
        <v>14971850032820</v>
      </c>
      <c r="L44" s="130">
        <v>4971850032823</v>
      </c>
      <c r="M44" s="154">
        <v>10</v>
      </c>
      <c r="N44" s="149">
        <v>30.9</v>
      </c>
      <c r="O44" s="150">
        <v>21.4</v>
      </c>
      <c r="P44" s="151">
        <v>23.8</v>
      </c>
      <c r="Q44" s="152">
        <v>3.4</v>
      </c>
      <c r="R44" s="80">
        <v>24971850032827</v>
      </c>
      <c r="S44" s="130">
        <v>4971850032823</v>
      </c>
      <c r="T44" s="86">
        <v>40</v>
      </c>
      <c r="U44" s="118">
        <v>63.5</v>
      </c>
      <c r="V44" s="119">
        <v>44.5</v>
      </c>
      <c r="W44" s="120">
        <v>27.2</v>
      </c>
      <c r="X44" s="87">
        <v>14.8</v>
      </c>
      <c r="Y44" s="133">
        <f aca="true" t="shared" si="2" ref="Y44:Y70">U44*V44*W44/1000000</f>
        <v>0.0768604</v>
      </c>
      <c r="Z44" s="89">
        <v>62</v>
      </c>
      <c r="AA44" s="90">
        <v>5</v>
      </c>
      <c r="AB44" s="98">
        <v>230</v>
      </c>
      <c r="AC44" s="155">
        <v>8.18</v>
      </c>
      <c r="AD44" s="91">
        <v>1125</v>
      </c>
      <c r="AE44" s="92">
        <v>51.2</v>
      </c>
      <c r="AF44" s="93" t="s">
        <v>158</v>
      </c>
      <c r="AG44" s="94"/>
      <c r="AH44" s="95">
        <v>1</v>
      </c>
      <c r="AI44" s="96">
        <v>2</v>
      </c>
      <c r="AJ44" s="123">
        <v>14.4</v>
      </c>
      <c r="AK44" s="124">
        <v>19.2</v>
      </c>
      <c r="AL44" s="125">
        <v>3.46</v>
      </c>
      <c r="AM44" s="123"/>
      <c r="AN44" s="124"/>
      <c r="AO44" s="126"/>
      <c r="AP44" s="97">
        <v>205</v>
      </c>
      <c r="AQ44" s="98">
        <v>203</v>
      </c>
      <c r="AR44" s="99">
        <v>2</v>
      </c>
      <c r="AS44" s="108"/>
      <c r="AT44" s="217"/>
      <c r="AU44" s="101" t="s">
        <v>3</v>
      </c>
      <c r="AV44" s="102" t="s">
        <v>9</v>
      </c>
      <c r="AW44" s="102" t="s">
        <v>9</v>
      </c>
      <c r="AX44" s="103" t="s">
        <v>9</v>
      </c>
      <c r="AY44" s="104" t="s">
        <v>2</v>
      </c>
      <c r="AZ44" s="104" t="s">
        <v>2</v>
      </c>
      <c r="BA44" s="105"/>
      <c r="BB44" s="35" t="s">
        <v>124</v>
      </c>
      <c r="BC44" s="106" t="s">
        <v>9</v>
      </c>
      <c r="BD44" s="107" t="s">
        <v>9</v>
      </c>
      <c r="BE44" s="216"/>
    </row>
    <row r="45" spans="1:57" ht="14.25">
      <c r="A45" s="75" t="s">
        <v>93</v>
      </c>
      <c r="B45" s="203" t="s">
        <v>15</v>
      </c>
      <c r="C45" s="34">
        <v>91325</v>
      </c>
      <c r="D45" s="114">
        <v>4971850091325</v>
      </c>
      <c r="E45" s="77" t="s">
        <v>91</v>
      </c>
      <c r="F45" s="72" t="s">
        <v>157</v>
      </c>
      <c r="G45" s="118">
        <v>16</v>
      </c>
      <c r="H45" s="119">
        <v>16.8</v>
      </c>
      <c r="I45" s="120">
        <v>3.1</v>
      </c>
      <c r="J45" s="79">
        <v>243</v>
      </c>
      <c r="K45" s="128">
        <v>14971850091322</v>
      </c>
      <c r="L45" s="129">
        <v>4971850091325</v>
      </c>
      <c r="M45" s="82">
        <v>10</v>
      </c>
      <c r="N45" s="115">
        <v>16.6</v>
      </c>
      <c r="O45" s="116">
        <v>31.9</v>
      </c>
      <c r="P45" s="117">
        <v>20.3</v>
      </c>
      <c r="Q45" s="85">
        <v>2.6</v>
      </c>
      <c r="R45" s="128">
        <v>24971850091329</v>
      </c>
      <c r="S45" s="129">
        <v>4971850091325</v>
      </c>
      <c r="T45" s="86">
        <v>40</v>
      </c>
      <c r="U45" s="118">
        <v>34.8</v>
      </c>
      <c r="V45" s="119">
        <v>65.5</v>
      </c>
      <c r="W45" s="120">
        <v>23.7</v>
      </c>
      <c r="X45" s="87">
        <v>11.3</v>
      </c>
      <c r="Y45" s="88">
        <f t="shared" si="2"/>
        <v>0.05402177999999999</v>
      </c>
      <c r="Z45" s="89">
        <v>45.5</v>
      </c>
      <c r="AA45" s="90">
        <v>5.8</v>
      </c>
      <c r="AB45" s="98">
        <v>175</v>
      </c>
      <c r="AC45" s="155">
        <v>8.38</v>
      </c>
      <c r="AD45" s="91">
        <v>850</v>
      </c>
      <c r="AE45" s="92">
        <v>48.12</v>
      </c>
      <c r="AF45" s="93" t="s">
        <v>4</v>
      </c>
      <c r="AG45" s="94"/>
      <c r="AH45" s="95">
        <v>1</v>
      </c>
      <c r="AI45" s="96">
        <v>2</v>
      </c>
      <c r="AJ45" s="123">
        <v>15.1</v>
      </c>
      <c r="AK45" s="124">
        <v>15.9</v>
      </c>
      <c r="AL45" s="125">
        <v>2.85</v>
      </c>
      <c r="AM45" s="134"/>
      <c r="AN45" s="135"/>
      <c r="AO45" s="135"/>
      <c r="AP45" s="97">
        <v>180</v>
      </c>
      <c r="AQ45" s="98">
        <v>178</v>
      </c>
      <c r="AR45" s="99">
        <v>2</v>
      </c>
      <c r="AS45" s="100" t="s">
        <v>2</v>
      </c>
      <c r="AT45" s="215" t="s">
        <v>2</v>
      </c>
      <c r="AU45" s="101" t="s">
        <v>3</v>
      </c>
      <c r="AV45" s="102" t="s">
        <v>9</v>
      </c>
      <c r="AW45" s="103" t="s">
        <v>9</v>
      </c>
      <c r="AX45" s="103" t="s">
        <v>9</v>
      </c>
      <c r="AY45" s="103" t="s">
        <v>9</v>
      </c>
      <c r="AZ45" s="104" t="s">
        <v>2</v>
      </c>
      <c r="BA45" s="105"/>
      <c r="BB45" s="35" t="s">
        <v>102</v>
      </c>
      <c r="BC45" s="106" t="s">
        <v>9</v>
      </c>
      <c r="BD45" s="107" t="s">
        <v>9</v>
      </c>
      <c r="BE45" s="216"/>
    </row>
    <row r="46" spans="1:57" ht="14.25">
      <c r="A46" s="75" t="s">
        <v>93</v>
      </c>
      <c r="B46" s="203" t="s">
        <v>16</v>
      </c>
      <c r="C46" s="34">
        <v>91332</v>
      </c>
      <c r="D46" s="114">
        <v>4971850091332</v>
      </c>
      <c r="E46" s="77" t="s">
        <v>91</v>
      </c>
      <c r="F46" s="72" t="s">
        <v>157</v>
      </c>
      <c r="G46" s="118">
        <v>16</v>
      </c>
      <c r="H46" s="119">
        <v>16.8</v>
      </c>
      <c r="I46" s="120">
        <v>3.1</v>
      </c>
      <c r="J46" s="79">
        <v>243</v>
      </c>
      <c r="K46" s="128">
        <v>14971850091339</v>
      </c>
      <c r="L46" s="129">
        <v>4971850091332</v>
      </c>
      <c r="M46" s="82">
        <v>10</v>
      </c>
      <c r="N46" s="115">
        <v>16.6</v>
      </c>
      <c r="O46" s="116">
        <v>31.9</v>
      </c>
      <c r="P46" s="117">
        <v>20.3</v>
      </c>
      <c r="Q46" s="85">
        <v>2.6</v>
      </c>
      <c r="R46" s="128">
        <v>24971850091336</v>
      </c>
      <c r="S46" s="129">
        <v>4971850091332</v>
      </c>
      <c r="T46" s="86">
        <v>40</v>
      </c>
      <c r="U46" s="118">
        <v>34.8</v>
      </c>
      <c r="V46" s="119">
        <v>65.5</v>
      </c>
      <c r="W46" s="120">
        <v>23.7</v>
      </c>
      <c r="X46" s="87">
        <v>11.3</v>
      </c>
      <c r="Y46" s="88">
        <f t="shared" si="2"/>
        <v>0.05402177999999999</v>
      </c>
      <c r="Z46" s="89">
        <v>45.5</v>
      </c>
      <c r="AA46" s="90">
        <v>5.8</v>
      </c>
      <c r="AB46" s="98">
        <v>175</v>
      </c>
      <c r="AC46" s="155">
        <v>8.38</v>
      </c>
      <c r="AD46" s="91">
        <v>850</v>
      </c>
      <c r="AE46" s="92">
        <v>48.12</v>
      </c>
      <c r="AF46" s="93" t="s">
        <v>4</v>
      </c>
      <c r="AG46" s="94"/>
      <c r="AH46" s="95">
        <v>1</v>
      </c>
      <c r="AI46" s="96">
        <v>2</v>
      </c>
      <c r="AJ46" s="123">
        <v>15.1</v>
      </c>
      <c r="AK46" s="124">
        <v>15.9</v>
      </c>
      <c r="AL46" s="125">
        <v>2.85</v>
      </c>
      <c r="AM46" s="134"/>
      <c r="AN46" s="135"/>
      <c r="AO46" s="135"/>
      <c r="AP46" s="97">
        <v>180</v>
      </c>
      <c r="AQ46" s="98">
        <v>178</v>
      </c>
      <c r="AR46" s="99">
        <v>2</v>
      </c>
      <c r="AS46" s="100" t="s">
        <v>2</v>
      </c>
      <c r="AT46" s="215" t="s">
        <v>2</v>
      </c>
      <c r="AU46" s="101" t="s">
        <v>3</v>
      </c>
      <c r="AV46" s="102" t="s">
        <v>9</v>
      </c>
      <c r="AW46" s="103" t="s">
        <v>9</v>
      </c>
      <c r="AX46" s="103" t="s">
        <v>9</v>
      </c>
      <c r="AY46" s="103" t="s">
        <v>9</v>
      </c>
      <c r="AZ46" s="104" t="s">
        <v>2</v>
      </c>
      <c r="BA46" s="105"/>
      <c r="BB46" s="35" t="s">
        <v>102</v>
      </c>
      <c r="BC46" s="106" t="s">
        <v>9</v>
      </c>
      <c r="BD46" s="107" t="s">
        <v>9</v>
      </c>
      <c r="BE46" s="216"/>
    </row>
    <row r="47" spans="1:57" ht="14.25">
      <c r="A47" s="75" t="s">
        <v>93</v>
      </c>
      <c r="B47" s="203" t="s">
        <v>17</v>
      </c>
      <c r="C47" s="34">
        <v>91349</v>
      </c>
      <c r="D47" s="114">
        <v>4971850091349</v>
      </c>
      <c r="E47" s="77" t="s">
        <v>91</v>
      </c>
      <c r="F47" s="72" t="s">
        <v>157</v>
      </c>
      <c r="G47" s="118">
        <v>16</v>
      </c>
      <c r="H47" s="119">
        <v>16.8</v>
      </c>
      <c r="I47" s="120">
        <v>3.1</v>
      </c>
      <c r="J47" s="79">
        <v>243</v>
      </c>
      <c r="K47" s="128">
        <v>14971850091346</v>
      </c>
      <c r="L47" s="129">
        <v>4971850091349</v>
      </c>
      <c r="M47" s="82">
        <v>10</v>
      </c>
      <c r="N47" s="115">
        <v>16.6</v>
      </c>
      <c r="O47" s="116">
        <v>31.9</v>
      </c>
      <c r="P47" s="117">
        <v>20.3</v>
      </c>
      <c r="Q47" s="85">
        <v>2.6</v>
      </c>
      <c r="R47" s="128">
        <v>24971850091343</v>
      </c>
      <c r="S47" s="129">
        <v>4971850091349</v>
      </c>
      <c r="T47" s="86">
        <v>40</v>
      </c>
      <c r="U47" s="118">
        <v>34.8</v>
      </c>
      <c r="V47" s="119">
        <v>65.5</v>
      </c>
      <c r="W47" s="120">
        <v>23.7</v>
      </c>
      <c r="X47" s="87">
        <v>11.3</v>
      </c>
      <c r="Y47" s="88">
        <f t="shared" si="2"/>
        <v>0.05402177999999999</v>
      </c>
      <c r="Z47" s="89">
        <v>45.5</v>
      </c>
      <c r="AA47" s="90">
        <v>5.8</v>
      </c>
      <c r="AB47" s="98">
        <v>175</v>
      </c>
      <c r="AC47" s="155">
        <v>8.38</v>
      </c>
      <c r="AD47" s="91">
        <v>850</v>
      </c>
      <c r="AE47" s="92">
        <v>48.12</v>
      </c>
      <c r="AF47" s="93" t="s">
        <v>4</v>
      </c>
      <c r="AG47" s="94"/>
      <c r="AH47" s="95">
        <v>1</v>
      </c>
      <c r="AI47" s="96">
        <v>2</v>
      </c>
      <c r="AJ47" s="123">
        <v>15.1</v>
      </c>
      <c r="AK47" s="124">
        <v>15.9</v>
      </c>
      <c r="AL47" s="125">
        <v>2.85</v>
      </c>
      <c r="AM47" s="134"/>
      <c r="AN47" s="135"/>
      <c r="AO47" s="135"/>
      <c r="AP47" s="97">
        <v>180</v>
      </c>
      <c r="AQ47" s="98">
        <v>178</v>
      </c>
      <c r="AR47" s="99">
        <v>2</v>
      </c>
      <c r="AS47" s="100" t="s">
        <v>2</v>
      </c>
      <c r="AT47" s="215" t="s">
        <v>2</v>
      </c>
      <c r="AU47" s="101" t="s">
        <v>3</v>
      </c>
      <c r="AV47" s="102" t="s">
        <v>9</v>
      </c>
      <c r="AW47" s="103" t="s">
        <v>9</v>
      </c>
      <c r="AX47" s="103" t="s">
        <v>9</v>
      </c>
      <c r="AY47" s="103" t="s">
        <v>9</v>
      </c>
      <c r="AZ47" s="104" t="s">
        <v>2</v>
      </c>
      <c r="BA47" s="105"/>
      <c r="BB47" s="35" t="s">
        <v>102</v>
      </c>
      <c r="BC47" s="106" t="s">
        <v>9</v>
      </c>
      <c r="BD47" s="107" t="s">
        <v>9</v>
      </c>
      <c r="BE47" s="216"/>
    </row>
    <row r="48" spans="1:57" ht="14.25">
      <c r="A48" s="75" t="s">
        <v>93</v>
      </c>
      <c r="B48" s="203" t="s">
        <v>160</v>
      </c>
      <c r="C48" s="76">
        <v>167242</v>
      </c>
      <c r="D48" s="114">
        <f>VALUE(CONCATENATE(4971850,C48))</f>
        <v>4971850167242</v>
      </c>
      <c r="E48" s="77" t="s">
        <v>91</v>
      </c>
      <c r="F48" s="72" t="s">
        <v>0</v>
      </c>
      <c r="G48" s="118">
        <v>21.1</v>
      </c>
      <c r="H48" s="119">
        <v>30</v>
      </c>
      <c r="I48" s="120">
        <v>5.7</v>
      </c>
      <c r="J48" s="79">
        <v>393</v>
      </c>
      <c r="K48" s="137"/>
      <c r="L48" s="138"/>
      <c r="M48" s="82">
        <v>10</v>
      </c>
      <c r="N48" s="115">
        <v>43.8</v>
      </c>
      <c r="O48" s="116">
        <v>30.9</v>
      </c>
      <c r="P48" s="117">
        <v>22.6</v>
      </c>
      <c r="Q48" s="85">
        <v>4.2</v>
      </c>
      <c r="R48" s="137"/>
      <c r="S48" s="138"/>
      <c r="T48" s="86">
        <v>40</v>
      </c>
      <c r="U48" s="118">
        <v>89.2</v>
      </c>
      <c r="V48" s="119">
        <v>46.8</v>
      </c>
      <c r="W48" s="120">
        <v>33.8</v>
      </c>
      <c r="X48" s="87">
        <v>18.1</v>
      </c>
      <c r="Y48" s="88">
        <f t="shared" si="2"/>
        <v>0.14110012799999996</v>
      </c>
      <c r="Z48" s="89">
        <v>46</v>
      </c>
      <c r="AA48" s="90">
        <v>41</v>
      </c>
      <c r="AB48" s="83">
        <v>305</v>
      </c>
      <c r="AC48" s="84">
        <v>11</v>
      </c>
      <c r="AD48" s="91">
        <v>1250</v>
      </c>
      <c r="AE48" s="92">
        <v>43</v>
      </c>
      <c r="AF48" s="93" t="s">
        <v>4</v>
      </c>
      <c r="AG48" s="94" t="s">
        <v>38</v>
      </c>
      <c r="AH48" s="95">
        <v>1</v>
      </c>
      <c r="AI48" s="96">
        <v>2</v>
      </c>
      <c r="AJ48" s="123">
        <v>14.8</v>
      </c>
      <c r="AK48" s="124">
        <v>18.6</v>
      </c>
      <c r="AL48" s="125">
        <v>4.78</v>
      </c>
      <c r="AM48" s="134"/>
      <c r="AN48" s="135"/>
      <c r="AO48" s="135"/>
      <c r="AP48" s="97">
        <v>290</v>
      </c>
      <c r="AQ48" s="98">
        <v>288</v>
      </c>
      <c r="AR48" s="99">
        <v>2</v>
      </c>
      <c r="AS48" s="100" t="s">
        <v>2</v>
      </c>
      <c r="AT48" s="215" t="s">
        <v>2</v>
      </c>
      <c r="AU48" s="101" t="s">
        <v>3</v>
      </c>
      <c r="AV48" s="102" t="s">
        <v>9</v>
      </c>
      <c r="AW48" s="103" t="s">
        <v>9</v>
      </c>
      <c r="AX48" s="103" t="s">
        <v>9</v>
      </c>
      <c r="AY48" s="103" t="s">
        <v>9</v>
      </c>
      <c r="AZ48" s="104" t="s">
        <v>2</v>
      </c>
      <c r="BA48" s="105"/>
      <c r="BB48" s="35" t="s">
        <v>102</v>
      </c>
      <c r="BC48" s="106" t="s">
        <v>9</v>
      </c>
      <c r="BD48" s="107" t="s">
        <v>9</v>
      </c>
      <c r="BE48" s="216"/>
    </row>
    <row r="49" spans="1:57" ht="14.25">
      <c r="A49" s="75" t="s">
        <v>93</v>
      </c>
      <c r="B49" s="207" t="s">
        <v>161</v>
      </c>
      <c r="C49" s="153" t="s">
        <v>162</v>
      </c>
      <c r="D49" s="146">
        <f>VALUE(CONCATENATE(4971850,C49))</f>
        <v>4971850032250</v>
      </c>
      <c r="E49" s="156" t="s">
        <v>91</v>
      </c>
      <c r="F49" s="72" t="s">
        <v>157</v>
      </c>
      <c r="G49" s="118">
        <v>13.2</v>
      </c>
      <c r="H49" s="119">
        <v>17.9</v>
      </c>
      <c r="I49" s="120">
        <v>3.5</v>
      </c>
      <c r="J49" s="79">
        <v>226</v>
      </c>
      <c r="K49" s="128">
        <v>14971850032257</v>
      </c>
      <c r="L49" s="129">
        <v>4971850032250</v>
      </c>
      <c r="M49" s="154">
        <v>10</v>
      </c>
      <c r="N49" s="149">
        <v>27.4</v>
      </c>
      <c r="O49" s="150">
        <v>19.2</v>
      </c>
      <c r="P49" s="151">
        <v>21.6</v>
      </c>
      <c r="Q49" s="152">
        <v>2.5</v>
      </c>
      <c r="R49" s="128">
        <v>24971850032254</v>
      </c>
      <c r="S49" s="129">
        <v>4971850032250</v>
      </c>
      <c r="T49" s="86">
        <v>40</v>
      </c>
      <c r="U49" s="118">
        <v>56.6</v>
      </c>
      <c r="V49" s="119">
        <v>40</v>
      </c>
      <c r="W49" s="120">
        <v>24.7</v>
      </c>
      <c r="X49" s="87">
        <v>11</v>
      </c>
      <c r="Y49" s="88">
        <f t="shared" si="2"/>
        <v>0.05592079999999999</v>
      </c>
      <c r="Z49" s="89">
        <v>37.8</v>
      </c>
      <c r="AA49" s="90">
        <v>2</v>
      </c>
      <c r="AB49" s="98">
        <v>210</v>
      </c>
      <c r="AC49" s="155">
        <v>7.88</v>
      </c>
      <c r="AD49" s="91">
        <v>1000</v>
      </c>
      <c r="AE49" s="92">
        <v>34.52</v>
      </c>
      <c r="AF49" s="93" t="s">
        <v>158</v>
      </c>
      <c r="AG49" s="94"/>
      <c r="AH49" s="95">
        <v>1</v>
      </c>
      <c r="AI49" s="96">
        <v>2</v>
      </c>
      <c r="AJ49" s="123">
        <v>12.9</v>
      </c>
      <c r="AK49" s="124">
        <v>17.5</v>
      </c>
      <c r="AL49" s="125">
        <v>3.32</v>
      </c>
      <c r="AM49" s="134"/>
      <c r="AN49" s="135"/>
      <c r="AO49" s="135"/>
      <c r="AP49" s="97">
        <v>180</v>
      </c>
      <c r="AQ49" s="98">
        <v>178</v>
      </c>
      <c r="AR49" s="99">
        <v>2</v>
      </c>
      <c r="AS49" s="100" t="s">
        <v>2</v>
      </c>
      <c r="AT49" s="215" t="s">
        <v>2</v>
      </c>
      <c r="AU49" s="101" t="s">
        <v>35</v>
      </c>
      <c r="AV49" s="102" t="s">
        <v>9</v>
      </c>
      <c r="AW49" s="103" t="s">
        <v>9</v>
      </c>
      <c r="AX49" s="103" t="s">
        <v>9</v>
      </c>
      <c r="AY49" s="104" t="s">
        <v>2</v>
      </c>
      <c r="AZ49" s="104" t="s">
        <v>2</v>
      </c>
      <c r="BA49" s="105"/>
      <c r="BB49" s="35" t="s">
        <v>163</v>
      </c>
      <c r="BC49" s="106" t="s">
        <v>9</v>
      </c>
      <c r="BD49" s="107" t="s">
        <v>9</v>
      </c>
      <c r="BE49" s="216"/>
    </row>
    <row r="50" spans="1:57" ht="14.25">
      <c r="A50" s="75" t="s">
        <v>93</v>
      </c>
      <c r="B50" s="207" t="s">
        <v>164</v>
      </c>
      <c r="C50" s="153" t="s">
        <v>165</v>
      </c>
      <c r="D50" s="146">
        <f>VALUE(CONCATENATE(4971850,C50))</f>
        <v>4971850032298</v>
      </c>
      <c r="E50" s="156" t="s">
        <v>91</v>
      </c>
      <c r="F50" s="72" t="s">
        <v>157</v>
      </c>
      <c r="G50" s="118">
        <v>16.7</v>
      </c>
      <c r="H50" s="119">
        <v>21.4</v>
      </c>
      <c r="I50" s="120">
        <v>3.9</v>
      </c>
      <c r="J50" s="79">
        <v>331</v>
      </c>
      <c r="K50" s="128">
        <v>14971850032295</v>
      </c>
      <c r="L50" s="129">
        <v>4971850032298</v>
      </c>
      <c r="M50" s="154">
        <v>10</v>
      </c>
      <c r="N50" s="149">
        <v>34.1</v>
      </c>
      <c r="O50" s="150">
        <v>20.2</v>
      </c>
      <c r="P50" s="151">
        <v>25.2</v>
      </c>
      <c r="Q50" s="152">
        <v>3.6</v>
      </c>
      <c r="R50" s="128">
        <v>24971850032292</v>
      </c>
      <c r="S50" s="129">
        <v>4971850032298</v>
      </c>
      <c r="T50" s="86">
        <v>40</v>
      </c>
      <c r="U50" s="118">
        <v>70.3</v>
      </c>
      <c r="V50" s="119">
        <v>42.3</v>
      </c>
      <c r="W50" s="120">
        <v>28</v>
      </c>
      <c r="X50" s="87">
        <v>15.7</v>
      </c>
      <c r="Y50" s="88">
        <f t="shared" si="2"/>
        <v>0.08326331999999999</v>
      </c>
      <c r="Z50" s="89">
        <v>66</v>
      </c>
      <c r="AA50" s="90">
        <v>6</v>
      </c>
      <c r="AB50" s="98">
        <v>275</v>
      </c>
      <c r="AC50" s="155">
        <v>9.22</v>
      </c>
      <c r="AD50" s="91">
        <v>1265</v>
      </c>
      <c r="AE50" s="92">
        <v>38.18</v>
      </c>
      <c r="AF50" s="93" t="s">
        <v>158</v>
      </c>
      <c r="AG50" s="94"/>
      <c r="AH50" s="95">
        <v>1</v>
      </c>
      <c r="AI50" s="96">
        <v>2</v>
      </c>
      <c r="AJ50" s="123">
        <v>15.9</v>
      </c>
      <c r="AK50" s="124">
        <v>20.7</v>
      </c>
      <c r="AL50" s="125">
        <v>3.43</v>
      </c>
      <c r="AM50" s="134"/>
      <c r="AN50" s="135"/>
      <c r="AO50" s="135"/>
      <c r="AP50" s="97">
        <v>245</v>
      </c>
      <c r="AQ50" s="98">
        <v>243</v>
      </c>
      <c r="AR50" s="99">
        <v>2</v>
      </c>
      <c r="AS50" s="100" t="s">
        <v>2</v>
      </c>
      <c r="AT50" s="215" t="s">
        <v>2</v>
      </c>
      <c r="AU50" s="101" t="s">
        <v>35</v>
      </c>
      <c r="AV50" s="102" t="s">
        <v>9</v>
      </c>
      <c r="AW50" s="103" t="s">
        <v>9</v>
      </c>
      <c r="AX50" s="103" t="s">
        <v>9</v>
      </c>
      <c r="AY50" s="103" t="s">
        <v>2</v>
      </c>
      <c r="AZ50" s="104" t="s">
        <v>2</v>
      </c>
      <c r="BA50" s="105"/>
      <c r="BB50" s="35" t="s">
        <v>124</v>
      </c>
      <c r="BC50" s="106" t="s">
        <v>9</v>
      </c>
      <c r="BD50" s="107" t="s">
        <v>9</v>
      </c>
      <c r="BE50" s="216"/>
    </row>
    <row r="51" spans="1:57" ht="14.25">
      <c r="A51" s="75" t="s">
        <v>93</v>
      </c>
      <c r="B51" s="208" t="s">
        <v>166</v>
      </c>
      <c r="C51" s="78">
        <v>89834</v>
      </c>
      <c r="D51" s="146">
        <v>4971850089834</v>
      </c>
      <c r="E51" s="77" t="s">
        <v>92</v>
      </c>
      <c r="F51" s="72" t="s">
        <v>157</v>
      </c>
      <c r="G51" s="118">
        <v>16.5</v>
      </c>
      <c r="H51" s="119">
        <v>22</v>
      </c>
      <c r="I51" s="120">
        <v>3.9</v>
      </c>
      <c r="J51" s="79">
        <v>304</v>
      </c>
      <c r="K51" s="128">
        <v>14971850089831</v>
      </c>
      <c r="L51" s="129">
        <v>4971850089834</v>
      </c>
      <c r="M51" s="154">
        <v>10</v>
      </c>
      <c r="N51" s="149">
        <v>33.9</v>
      </c>
      <c r="O51" s="150">
        <v>20.4</v>
      </c>
      <c r="P51" s="151">
        <v>25.6</v>
      </c>
      <c r="Q51" s="152">
        <v>3.3</v>
      </c>
      <c r="R51" s="128">
        <v>24971850089838</v>
      </c>
      <c r="S51" s="129">
        <v>4971850089834</v>
      </c>
      <c r="T51" s="174">
        <v>40</v>
      </c>
      <c r="U51" s="170">
        <v>69.3</v>
      </c>
      <c r="V51" s="171">
        <v>42.3</v>
      </c>
      <c r="W51" s="172">
        <v>29</v>
      </c>
      <c r="X51" s="175">
        <v>14.4</v>
      </c>
      <c r="Y51" s="176">
        <f t="shared" si="2"/>
        <v>0.08501030999999999</v>
      </c>
      <c r="Z51" s="177">
        <v>64.2</v>
      </c>
      <c r="AA51" s="178">
        <v>7.2</v>
      </c>
      <c r="AB51" s="98">
        <v>240</v>
      </c>
      <c r="AC51" s="155">
        <v>8.78</v>
      </c>
      <c r="AD51" s="179">
        <v>1160</v>
      </c>
      <c r="AE51" s="180">
        <v>52.64</v>
      </c>
      <c r="AF51" s="93" t="s">
        <v>4</v>
      </c>
      <c r="AG51" s="94" t="s">
        <v>38</v>
      </c>
      <c r="AH51" s="95">
        <v>1</v>
      </c>
      <c r="AI51" s="96">
        <v>2</v>
      </c>
      <c r="AJ51" s="181">
        <v>15.5</v>
      </c>
      <c r="AK51" s="182">
        <v>20.9</v>
      </c>
      <c r="AL51" s="183">
        <v>3.47</v>
      </c>
      <c r="AM51" s="193"/>
      <c r="AN51" s="195"/>
      <c r="AO51" s="195"/>
      <c r="AP51" s="97">
        <v>225</v>
      </c>
      <c r="AQ51" s="98">
        <v>223</v>
      </c>
      <c r="AR51" s="99">
        <v>2</v>
      </c>
      <c r="AS51" s="100" t="s">
        <v>2</v>
      </c>
      <c r="AT51" s="215" t="s">
        <v>2</v>
      </c>
      <c r="AU51" s="184" t="s">
        <v>35</v>
      </c>
      <c r="AV51" s="189" t="s">
        <v>167</v>
      </c>
      <c r="AW51" s="185" t="s">
        <v>9</v>
      </c>
      <c r="AX51" s="185" t="s">
        <v>2</v>
      </c>
      <c r="AY51" s="185" t="s">
        <v>2</v>
      </c>
      <c r="AZ51" s="186" t="s">
        <v>2</v>
      </c>
      <c r="BA51" s="187"/>
      <c r="BB51" s="35" t="s">
        <v>168</v>
      </c>
      <c r="BC51" s="106" t="s">
        <v>9</v>
      </c>
      <c r="BD51" s="107" t="s">
        <v>2</v>
      </c>
      <c r="BE51" s="216"/>
    </row>
    <row r="52" spans="1:57" ht="14.25">
      <c r="A52" s="75" t="s">
        <v>93</v>
      </c>
      <c r="B52" s="208" t="s">
        <v>169</v>
      </c>
      <c r="C52" s="78">
        <v>4549526603297</v>
      </c>
      <c r="D52" s="146">
        <v>4549526603297</v>
      </c>
      <c r="E52" s="77" t="s">
        <v>92</v>
      </c>
      <c r="F52" s="196" t="s">
        <v>157</v>
      </c>
      <c r="G52" s="170">
        <v>16.5</v>
      </c>
      <c r="H52" s="171">
        <v>22</v>
      </c>
      <c r="I52" s="172">
        <v>3.9</v>
      </c>
      <c r="J52" s="173">
        <v>305</v>
      </c>
      <c r="K52" s="128">
        <v>14549526603294</v>
      </c>
      <c r="L52" s="129">
        <v>4549526603297</v>
      </c>
      <c r="M52" s="154">
        <v>10</v>
      </c>
      <c r="N52" s="149">
        <v>33.9</v>
      </c>
      <c r="O52" s="150">
        <v>20.4</v>
      </c>
      <c r="P52" s="151">
        <v>25.6</v>
      </c>
      <c r="Q52" s="152">
        <v>3.3</v>
      </c>
      <c r="R52" s="128">
        <v>24549526603291</v>
      </c>
      <c r="S52" s="129">
        <v>4549526603297</v>
      </c>
      <c r="T52" s="174">
        <v>40</v>
      </c>
      <c r="U52" s="170">
        <v>69.3</v>
      </c>
      <c r="V52" s="171">
        <v>42.3</v>
      </c>
      <c r="W52" s="172">
        <v>29</v>
      </c>
      <c r="X52" s="175">
        <v>14.4</v>
      </c>
      <c r="Y52" s="176">
        <f t="shared" si="2"/>
        <v>0.08501030999999999</v>
      </c>
      <c r="Z52" s="177">
        <v>64</v>
      </c>
      <c r="AA52" s="178">
        <v>7.2</v>
      </c>
      <c r="AB52" s="98">
        <v>240</v>
      </c>
      <c r="AC52" s="155">
        <v>8.78</v>
      </c>
      <c r="AD52" s="179">
        <v>1160</v>
      </c>
      <c r="AE52" s="180">
        <v>52.64</v>
      </c>
      <c r="AF52" s="93" t="s">
        <v>170</v>
      </c>
      <c r="AG52" s="94"/>
      <c r="AH52" s="95">
        <v>1</v>
      </c>
      <c r="AI52" s="96">
        <v>2</v>
      </c>
      <c r="AJ52" s="181">
        <v>15.5</v>
      </c>
      <c r="AK52" s="182">
        <v>20.9</v>
      </c>
      <c r="AL52" s="183">
        <v>3.47</v>
      </c>
      <c r="AM52" s="193"/>
      <c r="AN52" s="195"/>
      <c r="AO52" s="195"/>
      <c r="AP52" s="97">
        <v>225</v>
      </c>
      <c r="AQ52" s="98">
        <v>223</v>
      </c>
      <c r="AR52" s="99">
        <v>2</v>
      </c>
      <c r="AS52" s="100" t="s">
        <v>2</v>
      </c>
      <c r="AT52" s="215" t="s">
        <v>2</v>
      </c>
      <c r="AU52" s="184" t="s">
        <v>35</v>
      </c>
      <c r="AV52" s="189" t="s">
        <v>2</v>
      </c>
      <c r="AW52" s="185" t="s">
        <v>9</v>
      </c>
      <c r="AX52" s="185" t="s">
        <v>2</v>
      </c>
      <c r="AY52" s="185" t="s">
        <v>2</v>
      </c>
      <c r="AZ52" s="186" t="s">
        <v>2</v>
      </c>
      <c r="BA52" s="187"/>
      <c r="BB52" s="35" t="s">
        <v>41</v>
      </c>
      <c r="BC52" s="106" t="s">
        <v>9</v>
      </c>
      <c r="BD52" s="107" t="s">
        <v>2</v>
      </c>
      <c r="BE52" s="216"/>
    </row>
    <row r="53" spans="1:57" ht="14.25">
      <c r="A53" s="75" t="s">
        <v>93</v>
      </c>
      <c r="B53" s="208" t="s">
        <v>171</v>
      </c>
      <c r="C53" s="78">
        <v>4549526701009</v>
      </c>
      <c r="D53" s="146">
        <v>4549526701009</v>
      </c>
      <c r="E53" s="77" t="s">
        <v>92</v>
      </c>
      <c r="F53" s="196" t="s">
        <v>14</v>
      </c>
      <c r="G53" s="170">
        <v>16.5</v>
      </c>
      <c r="H53" s="171">
        <v>22</v>
      </c>
      <c r="I53" s="172">
        <v>3.9</v>
      </c>
      <c r="J53" s="173">
        <v>305</v>
      </c>
      <c r="K53" s="128">
        <v>14549526701006</v>
      </c>
      <c r="L53" s="129">
        <v>4549526701009</v>
      </c>
      <c r="M53" s="154">
        <v>10</v>
      </c>
      <c r="N53" s="149">
        <v>33.9</v>
      </c>
      <c r="O53" s="150">
        <v>20.4</v>
      </c>
      <c r="P53" s="151">
        <v>25.6</v>
      </c>
      <c r="Q53" s="152">
        <v>3.3</v>
      </c>
      <c r="R53" s="128">
        <v>24549526701003</v>
      </c>
      <c r="S53" s="129">
        <v>4549526701009</v>
      </c>
      <c r="T53" s="174">
        <v>40</v>
      </c>
      <c r="U53" s="170">
        <v>69.3</v>
      </c>
      <c r="V53" s="171">
        <v>42.3</v>
      </c>
      <c r="W53" s="172">
        <v>29</v>
      </c>
      <c r="X53" s="175">
        <v>14.4</v>
      </c>
      <c r="Y53" s="176">
        <f t="shared" si="2"/>
        <v>0.08501030999999999</v>
      </c>
      <c r="Z53" s="177">
        <v>64.2</v>
      </c>
      <c r="AA53" s="178">
        <v>7.2</v>
      </c>
      <c r="AB53" s="98">
        <v>240</v>
      </c>
      <c r="AC53" s="155">
        <v>8.78</v>
      </c>
      <c r="AD53" s="179">
        <v>1160</v>
      </c>
      <c r="AE53" s="180">
        <v>52.64</v>
      </c>
      <c r="AF53" s="93" t="s">
        <v>44</v>
      </c>
      <c r="AG53" s="94"/>
      <c r="AH53" s="95">
        <v>1</v>
      </c>
      <c r="AI53" s="96">
        <v>2</v>
      </c>
      <c r="AJ53" s="181">
        <v>15.5</v>
      </c>
      <c r="AK53" s="182">
        <v>20.9</v>
      </c>
      <c r="AL53" s="183">
        <v>3.47</v>
      </c>
      <c r="AM53" s="193"/>
      <c r="AN53" s="195"/>
      <c r="AO53" s="195"/>
      <c r="AP53" s="97">
        <v>225</v>
      </c>
      <c r="AQ53" s="98">
        <v>223</v>
      </c>
      <c r="AR53" s="99">
        <v>2</v>
      </c>
      <c r="AS53" s="100"/>
      <c r="AT53" s="215"/>
      <c r="AU53" s="184" t="s">
        <v>35</v>
      </c>
      <c r="AV53" s="189" t="s">
        <v>2</v>
      </c>
      <c r="AW53" s="185" t="s">
        <v>9</v>
      </c>
      <c r="AX53" s="185" t="s">
        <v>2</v>
      </c>
      <c r="AY53" s="185" t="s">
        <v>2</v>
      </c>
      <c r="AZ53" s="186" t="s">
        <v>2</v>
      </c>
      <c r="BA53" s="187"/>
      <c r="BB53" s="35" t="s">
        <v>41</v>
      </c>
      <c r="BC53" s="106" t="s">
        <v>9</v>
      </c>
      <c r="BD53" s="107" t="s">
        <v>2</v>
      </c>
      <c r="BE53" s="216"/>
    </row>
    <row r="54" spans="1:57" ht="14.25">
      <c r="A54" s="75" t="s">
        <v>93</v>
      </c>
      <c r="B54" s="208" t="s">
        <v>172</v>
      </c>
      <c r="C54" s="78">
        <v>4549526701016</v>
      </c>
      <c r="D54" s="146">
        <v>4549526701016</v>
      </c>
      <c r="E54" s="77" t="s">
        <v>92</v>
      </c>
      <c r="F54" s="196" t="s">
        <v>14</v>
      </c>
      <c r="G54" s="170">
        <v>16.5</v>
      </c>
      <c r="H54" s="171">
        <v>22</v>
      </c>
      <c r="I54" s="172">
        <v>3.9</v>
      </c>
      <c r="J54" s="173">
        <v>305</v>
      </c>
      <c r="K54" s="128">
        <v>14549526701013</v>
      </c>
      <c r="L54" s="129">
        <v>4549526701016</v>
      </c>
      <c r="M54" s="154">
        <v>10</v>
      </c>
      <c r="N54" s="149">
        <v>33.9</v>
      </c>
      <c r="O54" s="150">
        <v>20.4</v>
      </c>
      <c r="P54" s="151">
        <v>25.6</v>
      </c>
      <c r="Q54" s="152">
        <v>3.3</v>
      </c>
      <c r="R54" s="128">
        <v>24549526701010</v>
      </c>
      <c r="S54" s="129">
        <v>4549526701016</v>
      </c>
      <c r="T54" s="174">
        <v>40</v>
      </c>
      <c r="U54" s="170">
        <v>69.3</v>
      </c>
      <c r="V54" s="171">
        <v>42.3</v>
      </c>
      <c r="W54" s="172">
        <v>29</v>
      </c>
      <c r="X54" s="175">
        <v>14.4</v>
      </c>
      <c r="Y54" s="176">
        <f t="shared" si="2"/>
        <v>0.08501030999999999</v>
      </c>
      <c r="Z54" s="177">
        <v>64.2</v>
      </c>
      <c r="AA54" s="178">
        <v>7.2</v>
      </c>
      <c r="AB54" s="98">
        <v>240</v>
      </c>
      <c r="AC54" s="155">
        <v>8.78</v>
      </c>
      <c r="AD54" s="179">
        <v>1160</v>
      </c>
      <c r="AE54" s="180">
        <v>52.64</v>
      </c>
      <c r="AF54" s="93" t="s">
        <v>44</v>
      </c>
      <c r="AG54" s="94"/>
      <c r="AH54" s="95">
        <v>1</v>
      </c>
      <c r="AI54" s="96">
        <v>2</v>
      </c>
      <c r="AJ54" s="181">
        <v>15.5</v>
      </c>
      <c r="AK54" s="182">
        <v>20.9</v>
      </c>
      <c r="AL54" s="183">
        <v>3.47</v>
      </c>
      <c r="AM54" s="193"/>
      <c r="AN54" s="195"/>
      <c r="AO54" s="195"/>
      <c r="AP54" s="97">
        <v>225</v>
      </c>
      <c r="AQ54" s="98">
        <v>223</v>
      </c>
      <c r="AR54" s="99">
        <v>2</v>
      </c>
      <c r="AS54" s="100"/>
      <c r="AT54" s="215"/>
      <c r="AU54" s="184" t="s">
        <v>35</v>
      </c>
      <c r="AV54" s="189" t="s">
        <v>2</v>
      </c>
      <c r="AW54" s="185" t="s">
        <v>9</v>
      </c>
      <c r="AX54" s="185" t="s">
        <v>2</v>
      </c>
      <c r="AY54" s="185" t="s">
        <v>2</v>
      </c>
      <c r="AZ54" s="186" t="s">
        <v>2</v>
      </c>
      <c r="BA54" s="187"/>
      <c r="BB54" s="35" t="s">
        <v>41</v>
      </c>
      <c r="BC54" s="106" t="s">
        <v>9</v>
      </c>
      <c r="BD54" s="107" t="s">
        <v>2</v>
      </c>
      <c r="BE54" s="216"/>
    </row>
    <row r="55" spans="1:57" ht="14.25">
      <c r="A55" s="75" t="s">
        <v>93</v>
      </c>
      <c r="B55" s="208" t="s">
        <v>173</v>
      </c>
      <c r="C55" s="78">
        <v>4549526701023</v>
      </c>
      <c r="D55" s="146">
        <v>4549526701023</v>
      </c>
      <c r="E55" s="77" t="s">
        <v>92</v>
      </c>
      <c r="F55" s="196" t="s">
        <v>14</v>
      </c>
      <c r="G55" s="170">
        <v>16.5</v>
      </c>
      <c r="H55" s="171">
        <v>22</v>
      </c>
      <c r="I55" s="172">
        <v>3.9</v>
      </c>
      <c r="J55" s="173">
        <v>305</v>
      </c>
      <c r="K55" s="128">
        <v>14549526701020</v>
      </c>
      <c r="L55" s="129">
        <v>4549526701023</v>
      </c>
      <c r="M55" s="154">
        <v>10</v>
      </c>
      <c r="N55" s="149">
        <v>33.9</v>
      </c>
      <c r="O55" s="150">
        <v>20.4</v>
      </c>
      <c r="P55" s="151">
        <v>25.6</v>
      </c>
      <c r="Q55" s="152">
        <v>3.3</v>
      </c>
      <c r="R55" s="128">
        <v>24549526701027</v>
      </c>
      <c r="S55" s="129">
        <v>4549526701023</v>
      </c>
      <c r="T55" s="174">
        <v>40</v>
      </c>
      <c r="U55" s="170">
        <v>69.3</v>
      </c>
      <c r="V55" s="171">
        <v>42.3</v>
      </c>
      <c r="W55" s="172">
        <v>29</v>
      </c>
      <c r="X55" s="175">
        <v>14.4</v>
      </c>
      <c r="Y55" s="176">
        <f t="shared" si="2"/>
        <v>0.08501030999999999</v>
      </c>
      <c r="Z55" s="177">
        <v>64.2</v>
      </c>
      <c r="AA55" s="178">
        <v>7.2</v>
      </c>
      <c r="AB55" s="98">
        <v>240</v>
      </c>
      <c r="AC55" s="155">
        <v>8.78</v>
      </c>
      <c r="AD55" s="179">
        <v>1160</v>
      </c>
      <c r="AE55" s="180">
        <v>52.64</v>
      </c>
      <c r="AF55" s="93" t="s">
        <v>44</v>
      </c>
      <c r="AG55" s="94"/>
      <c r="AH55" s="95">
        <v>1</v>
      </c>
      <c r="AI55" s="96">
        <v>2</v>
      </c>
      <c r="AJ55" s="181">
        <v>15.5</v>
      </c>
      <c r="AK55" s="182">
        <v>20.9</v>
      </c>
      <c r="AL55" s="183">
        <v>3.47</v>
      </c>
      <c r="AM55" s="193"/>
      <c r="AN55" s="195"/>
      <c r="AO55" s="195"/>
      <c r="AP55" s="97">
        <v>225</v>
      </c>
      <c r="AQ55" s="98">
        <v>223</v>
      </c>
      <c r="AR55" s="99">
        <v>2</v>
      </c>
      <c r="AS55" s="100"/>
      <c r="AT55" s="215"/>
      <c r="AU55" s="184" t="s">
        <v>35</v>
      </c>
      <c r="AV55" s="189" t="s">
        <v>2</v>
      </c>
      <c r="AW55" s="185" t="s">
        <v>9</v>
      </c>
      <c r="AX55" s="185" t="s">
        <v>2</v>
      </c>
      <c r="AY55" s="185" t="s">
        <v>2</v>
      </c>
      <c r="AZ55" s="186" t="s">
        <v>2</v>
      </c>
      <c r="BA55" s="187"/>
      <c r="BB55" s="35" t="s">
        <v>41</v>
      </c>
      <c r="BC55" s="106" t="s">
        <v>9</v>
      </c>
      <c r="BD55" s="107" t="s">
        <v>2</v>
      </c>
      <c r="BE55" s="216"/>
    </row>
    <row r="56" spans="1:57" ht="14.25">
      <c r="A56" s="75" t="s">
        <v>93</v>
      </c>
      <c r="B56" s="208" t="s">
        <v>174</v>
      </c>
      <c r="C56" s="78">
        <v>4549526701030</v>
      </c>
      <c r="D56" s="146">
        <v>4549526701030</v>
      </c>
      <c r="E56" s="77" t="s">
        <v>92</v>
      </c>
      <c r="F56" s="196" t="s">
        <v>14</v>
      </c>
      <c r="G56" s="170">
        <v>16.5</v>
      </c>
      <c r="H56" s="171">
        <v>22</v>
      </c>
      <c r="I56" s="172">
        <v>3.9</v>
      </c>
      <c r="J56" s="173">
        <v>305</v>
      </c>
      <c r="K56" s="128">
        <v>14549526701037</v>
      </c>
      <c r="L56" s="129">
        <v>4549526701030</v>
      </c>
      <c r="M56" s="154">
        <v>10</v>
      </c>
      <c r="N56" s="149">
        <v>33.9</v>
      </c>
      <c r="O56" s="150">
        <v>20.4</v>
      </c>
      <c r="P56" s="151">
        <v>25.6</v>
      </c>
      <c r="Q56" s="152">
        <v>3.3</v>
      </c>
      <c r="R56" s="128">
        <v>24549526701034</v>
      </c>
      <c r="S56" s="129">
        <v>4549526701030</v>
      </c>
      <c r="T56" s="174">
        <v>40</v>
      </c>
      <c r="U56" s="170">
        <v>69.3</v>
      </c>
      <c r="V56" s="171">
        <v>42.3</v>
      </c>
      <c r="W56" s="172">
        <v>29</v>
      </c>
      <c r="X56" s="175">
        <v>14.4</v>
      </c>
      <c r="Y56" s="176">
        <f t="shared" si="2"/>
        <v>0.08501030999999999</v>
      </c>
      <c r="Z56" s="177">
        <v>64.2</v>
      </c>
      <c r="AA56" s="178">
        <v>7.2</v>
      </c>
      <c r="AB56" s="98">
        <v>240</v>
      </c>
      <c r="AC56" s="155">
        <v>8.78</v>
      </c>
      <c r="AD56" s="179">
        <v>1160</v>
      </c>
      <c r="AE56" s="180">
        <v>52.64</v>
      </c>
      <c r="AF56" s="93" t="s">
        <v>44</v>
      </c>
      <c r="AG56" s="94"/>
      <c r="AH56" s="95">
        <v>1</v>
      </c>
      <c r="AI56" s="96">
        <v>2</v>
      </c>
      <c r="AJ56" s="181">
        <v>15.5</v>
      </c>
      <c r="AK56" s="182">
        <v>20.9</v>
      </c>
      <c r="AL56" s="183">
        <v>3.47</v>
      </c>
      <c r="AM56" s="193"/>
      <c r="AN56" s="195"/>
      <c r="AO56" s="195"/>
      <c r="AP56" s="97">
        <v>225</v>
      </c>
      <c r="AQ56" s="98">
        <v>223</v>
      </c>
      <c r="AR56" s="99">
        <v>2</v>
      </c>
      <c r="AS56" s="100"/>
      <c r="AT56" s="215"/>
      <c r="AU56" s="184" t="s">
        <v>35</v>
      </c>
      <c r="AV56" s="189" t="s">
        <v>2</v>
      </c>
      <c r="AW56" s="185" t="s">
        <v>9</v>
      </c>
      <c r="AX56" s="185" t="s">
        <v>2</v>
      </c>
      <c r="AY56" s="185" t="s">
        <v>2</v>
      </c>
      <c r="AZ56" s="186" t="s">
        <v>2</v>
      </c>
      <c r="BA56" s="187"/>
      <c r="BB56" s="35" t="s">
        <v>41</v>
      </c>
      <c r="BC56" s="106" t="s">
        <v>9</v>
      </c>
      <c r="BD56" s="107" t="s">
        <v>2</v>
      </c>
      <c r="BE56" s="216"/>
    </row>
    <row r="57" spans="1:57" ht="14.25">
      <c r="A57" s="75" t="s">
        <v>93</v>
      </c>
      <c r="B57" s="208" t="s">
        <v>43</v>
      </c>
      <c r="C57" s="78">
        <v>4549526701047</v>
      </c>
      <c r="D57" s="146">
        <v>4549526701047</v>
      </c>
      <c r="E57" s="77" t="s">
        <v>92</v>
      </c>
      <c r="F57" s="196" t="s">
        <v>14</v>
      </c>
      <c r="G57" s="170">
        <v>16.5</v>
      </c>
      <c r="H57" s="171">
        <v>22</v>
      </c>
      <c r="I57" s="172">
        <v>3.9</v>
      </c>
      <c r="J57" s="173">
        <v>305</v>
      </c>
      <c r="K57" s="128">
        <v>14549526701044</v>
      </c>
      <c r="L57" s="129">
        <v>4549526701047</v>
      </c>
      <c r="M57" s="154">
        <v>10</v>
      </c>
      <c r="N57" s="149">
        <v>33.9</v>
      </c>
      <c r="O57" s="150">
        <v>20.4</v>
      </c>
      <c r="P57" s="151">
        <v>25.6</v>
      </c>
      <c r="Q57" s="152">
        <v>3.3</v>
      </c>
      <c r="R57" s="128">
        <v>24549526701041</v>
      </c>
      <c r="S57" s="129">
        <v>4549526701047</v>
      </c>
      <c r="T57" s="174">
        <v>40</v>
      </c>
      <c r="U57" s="170">
        <v>69.3</v>
      </c>
      <c r="V57" s="171">
        <v>42.3</v>
      </c>
      <c r="W57" s="172">
        <v>29</v>
      </c>
      <c r="X57" s="175">
        <v>14.4</v>
      </c>
      <c r="Y57" s="176">
        <f t="shared" si="2"/>
        <v>0.08501030999999999</v>
      </c>
      <c r="Z57" s="177">
        <v>64.2</v>
      </c>
      <c r="AA57" s="178">
        <v>7.2</v>
      </c>
      <c r="AB57" s="98">
        <v>240</v>
      </c>
      <c r="AC57" s="155">
        <v>8.78</v>
      </c>
      <c r="AD57" s="179">
        <v>1160</v>
      </c>
      <c r="AE57" s="180">
        <v>52.64</v>
      </c>
      <c r="AF57" s="93" t="s">
        <v>44</v>
      </c>
      <c r="AG57" s="94"/>
      <c r="AH57" s="95">
        <v>1</v>
      </c>
      <c r="AI57" s="96">
        <v>2</v>
      </c>
      <c r="AJ57" s="181">
        <v>15.5</v>
      </c>
      <c r="AK57" s="182">
        <v>20.9</v>
      </c>
      <c r="AL57" s="183">
        <v>3.47</v>
      </c>
      <c r="AM57" s="193"/>
      <c r="AN57" s="195"/>
      <c r="AO57" s="195"/>
      <c r="AP57" s="97">
        <v>225</v>
      </c>
      <c r="AQ57" s="98">
        <v>223</v>
      </c>
      <c r="AR57" s="99">
        <v>2</v>
      </c>
      <c r="AS57" s="100"/>
      <c r="AT57" s="215"/>
      <c r="AU57" s="184" t="s">
        <v>35</v>
      </c>
      <c r="AV57" s="189" t="s">
        <v>2</v>
      </c>
      <c r="AW57" s="185" t="s">
        <v>9</v>
      </c>
      <c r="AX57" s="185" t="s">
        <v>2</v>
      </c>
      <c r="AY57" s="185" t="s">
        <v>2</v>
      </c>
      <c r="AZ57" s="186" t="s">
        <v>2</v>
      </c>
      <c r="BA57" s="187"/>
      <c r="BB57" s="35" t="s">
        <v>41</v>
      </c>
      <c r="BC57" s="106" t="s">
        <v>9</v>
      </c>
      <c r="BD57" s="107" t="s">
        <v>2</v>
      </c>
      <c r="BE57" s="216"/>
    </row>
    <row r="58" spans="1:57" ht="14.25">
      <c r="A58" s="75" t="s">
        <v>93</v>
      </c>
      <c r="B58" s="208" t="s">
        <v>175</v>
      </c>
      <c r="C58" s="78">
        <v>4549526701054</v>
      </c>
      <c r="D58" s="146">
        <v>4549526701054</v>
      </c>
      <c r="E58" s="77" t="s">
        <v>92</v>
      </c>
      <c r="F58" s="196" t="s">
        <v>14</v>
      </c>
      <c r="G58" s="170">
        <v>16.5</v>
      </c>
      <c r="H58" s="171">
        <v>22</v>
      </c>
      <c r="I58" s="172">
        <v>3.9</v>
      </c>
      <c r="J58" s="173">
        <v>305</v>
      </c>
      <c r="K58" s="128">
        <v>14549526701051</v>
      </c>
      <c r="L58" s="129">
        <v>4549526701054</v>
      </c>
      <c r="M58" s="154">
        <v>10</v>
      </c>
      <c r="N58" s="149">
        <v>33.9</v>
      </c>
      <c r="O58" s="150">
        <v>20.4</v>
      </c>
      <c r="P58" s="151">
        <v>25.6</v>
      </c>
      <c r="Q58" s="152">
        <v>3.3</v>
      </c>
      <c r="R58" s="128">
        <v>24549526701058</v>
      </c>
      <c r="S58" s="129">
        <v>4549526701054</v>
      </c>
      <c r="T58" s="174">
        <v>40</v>
      </c>
      <c r="U58" s="170">
        <v>69.3</v>
      </c>
      <c r="V58" s="171">
        <v>42.3</v>
      </c>
      <c r="W58" s="172">
        <v>29</v>
      </c>
      <c r="X58" s="175">
        <v>14.4</v>
      </c>
      <c r="Y58" s="176">
        <f t="shared" si="2"/>
        <v>0.08501030999999999</v>
      </c>
      <c r="Z58" s="177">
        <v>64.2</v>
      </c>
      <c r="AA58" s="178">
        <v>7.2</v>
      </c>
      <c r="AB58" s="98">
        <v>240</v>
      </c>
      <c r="AC58" s="155">
        <v>8.78</v>
      </c>
      <c r="AD58" s="179">
        <v>1160</v>
      </c>
      <c r="AE58" s="180">
        <v>52.64</v>
      </c>
      <c r="AF58" s="93" t="s">
        <v>44</v>
      </c>
      <c r="AG58" s="94"/>
      <c r="AH58" s="95">
        <v>1</v>
      </c>
      <c r="AI58" s="96">
        <v>2</v>
      </c>
      <c r="AJ58" s="181">
        <v>15.5</v>
      </c>
      <c r="AK58" s="182">
        <v>20.9</v>
      </c>
      <c r="AL58" s="183">
        <v>3.47</v>
      </c>
      <c r="AM58" s="193"/>
      <c r="AN58" s="195"/>
      <c r="AO58" s="195"/>
      <c r="AP58" s="97">
        <v>225</v>
      </c>
      <c r="AQ58" s="98">
        <v>223</v>
      </c>
      <c r="AR58" s="99">
        <v>2</v>
      </c>
      <c r="AS58" s="100"/>
      <c r="AT58" s="215"/>
      <c r="AU58" s="184" t="s">
        <v>35</v>
      </c>
      <c r="AV58" s="189" t="s">
        <v>2</v>
      </c>
      <c r="AW58" s="185" t="s">
        <v>9</v>
      </c>
      <c r="AX58" s="185" t="s">
        <v>2</v>
      </c>
      <c r="AY58" s="185" t="s">
        <v>2</v>
      </c>
      <c r="AZ58" s="186" t="s">
        <v>2</v>
      </c>
      <c r="BA58" s="187"/>
      <c r="BB58" s="35" t="s">
        <v>41</v>
      </c>
      <c r="BC58" s="106" t="s">
        <v>9</v>
      </c>
      <c r="BD58" s="107" t="s">
        <v>2</v>
      </c>
      <c r="BE58" s="216"/>
    </row>
    <row r="59" spans="1:57" ht="14.25">
      <c r="A59" s="75" t="s">
        <v>93</v>
      </c>
      <c r="B59" s="208" t="s">
        <v>176</v>
      </c>
      <c r="C59" s="78">
        <v>4549526700989</v>
      </c>
      <c r="D59" s="146">
        <v>4549526700989</v>
      </c>
      <c r="E59" s="77" t="s">
        <v>92</v>
      </c>
      <c r="F59" s="196" t="s">
        <v>14</v>
      </c>
      <c r="G59" s="170">
        <v>16.4</v>
      </c>
      <c r="H59" s="171">
        <v>22.1</v>
      </c>
      <c r="I59" s="172">
        <v>3.7</v>
      </c>
      <c r="J59" s="173">
        <v>308</v>
      </c>
      <c r="K59" s="128">
        <v>14549526700986</v>
      </c>
      <c r="L59" s="129">
        <v>4549526700989</v>
      </c>
      <c r="M59" s="154">
        <v>10</v>
      </c>
      <c r="N59" s="149">
        <v>33.2</v>
      </c>
      <c r="O59" s="150">
        <v>19.4</v>
      </c>
      <c r="P59" s="151">
        <v>25.8</v>
      </c>
      <c r="Q59" s="152">
        <v>3.3</v>
      </c>
      <c r="R59" s="128">
        <v>24549526700983</v>
      </c>
      <c r="S59" s="129">
        <v>4549526700989</v>
      </c>
      <c r="T59" s="174">
        <v>40</v>
      </c>
      <c r="U59" s="170">
        <v>68</v>
      </c>
      <c r="V59" s="171">
        <v>40.5</v>
      </c>
      <c r="W59" s="172">
        <v>29.2</v>
      </c>
      <c r="X59" s="175">
        <v>14.4</v>
      </c>
      <c r="Y59" s="176">
        <f t="shared" si="2"/>
        <v>0.0804168</v>
      </c>
      <c r="Z59" s="177">
        <v>73.8</v>
      </c>
      <c r="AA59" s="178">
        <v>1.6</v>
      </c>
      <c r="AB59" s="98">
        <v>230</v>
      </c>
      <c r="AC59" s="155">
        <v>8.64</v>
      </c>
      <c r="AD59" s="179">
        <v>1100</v>
      </c>
      <c r="AE59" s="180">
        <v>51.4</v>
      </c>
      <c r="AF59" s="93" t="s">
        <v>4</v>
      </c>
      <c r="AG59" s="94"/>
      <c r="AH59" s="95">
        <v>1</v>
      </c>
      <c r="AI59" s="96">
        <v>2</v>
      </c>
      <c r="AJ59" s="181">
        <v>15.5</v>
      </c>
      <c r="AK59" s="182">
        <v>20.9</v>
      </c>
      <c r="AL59" s="183">
        <v>3.47</v>
      </c>
      <c r="AM59" s="193"/>
      <c r="AN59" s="195"/>
      <c r="AO59" s="195"/>
      <c r="AP59" s="97">
        <v>225</v>
      </c>
      <c r="AQ59" s="98">
        <v>223</v>
      </c>
      <c r="AR59" s="99">
        <v>2</v>
      </c>
      <c r="AS59" s="100"/>
      <c r="AT59" s="215"/>
      <c r="AU59" s="184" t="s">
        <v>35</v>
      </c>
      <c r="AV59" s="189" t="s">
        <v>2</v>
      </c>
      <c r="AW59" s="185" t="s">
        <v>9</v>
      </c>
      <c r="AX59" s="185" t="s">
        <v>2</v>
      </c>
      <c r="AY59" s="185" t="s">
        <v>2</v>
      </c>
      <c r="AZ59" s="186" t="s">
        <v>2</v>
      </c>
      <c r="BA59" s="187"/>
      <c r="BB59" s="35" t="s">
        <v>41</v>
      </c>
      <c r="BC59" s="106" t="s">
        <v>9</v>
      </c>
      <c r="BD59" s="107" t="s">
        <v>2</v>
      </c>
      <c r="BE59" s="216"/>
    </row>
    <row r="60" spans="1:57" ht="14.25">
      <c r="A60" s="75" t="s">
        <v>93</v>
      </c>
      <c r="B60" s="208" t="s">
        <v>177</v>
      </c>
      <c r="C60" s="78">
        <v>89841</v>
      </c>
      <c r="D60" s="146">
        <v>4971850089841</v>
      </c>
      <c r="E60" s="77" t="s">
        <v>92</v>
      </c>
      <c r="F60" s="196" t="s">
        <v>157</v>
      </c>
      <c r="G60" s="170">
        <v>16.5</v>
      </c>
      <c r="H60" s="171">
        <v>22</v>
      </c>
      <c r="I60" s="172">
        <v>3.9</v>
      </c>
      <c r="J60" s="173">
        <v>304</v>
      </c>
      <c r="K60" s="128">
        <v>14971850089848</v>
      </c>
      <c r="L60" s="129">
        <v>4971850089841</v>
      </c>
      <c r="M60" s="154">
        <v>10</v>
      </c>
      <c r="N60" s="149">
        <v>33.9</v>
      </c>
      <c r="O60" s="150">
        <v>20.4</v>
      </c>
      <c r="P60" s="151">
        <v>25.6</v>
      </c>
      <c r="Q60" s="152">
        <v>3.3</v>
      </c>
      <c r="R60" s="128">
        <v>24971850089845</v>
      </c>
      <c r="S60" s="129">
        <v>4971850089841</v>
      </c>
      <c r="T60" s="174">
        <v>40</v>
      </c>
      <c r="U60" s="170">
        <v>69.3</v>
      </c>
      <c r="V60" s="171">
        <v>42.3</v>
      </c>
      <c r="W60" s="172">
        <v>29</v>
      </c>
      <c r="X60" s="175">
        <v>14.4</v>
      </c>
      <c r="Y60" s="176">
        <f t="shared" si="2"/>
        <v>0.08501030999999999</v>
      </c>
      <c r="Z60" s="177">
        <v>64.2</v>
      </c>
      <c r="AA60" s="178">
        <v>7.2</v>
      </c>
      <c r="AB60" s="98">
        <v>240</v>
      </c>
      <c r="AC60" s="155">
        <v>8.78</v>
      </c>
      <c r="AD60" s="179">
        <v>1160</v>
      </c>
      <c r="AE60" s="180">
        <v>52.64</v>
      </c>
      <c r="AF60" s="93" t="s">
        <v>4</v>
      </c>
      <c r="AG60" s="94" t="s">
        <v>38</v>
      </c>
      <c r="AH60" s="95">
        <v>1</v>
      </c>
      <c r="AI60" s="96">
        <v>2</v>
      </c>
      <c r="AJ60" s="181">
        <v>15.5</v>
      </c>
      <c r="AK60" s="182">
        <v>20.9</v>
      </c>
      <c r="AL60" s="183">
        <v>3.47</v>
      </c>
      <c r="AM60" s="193"/>
      <c r="AN60" s="195"/>
      <c r="AO60" s="195"/>
      <c r="AP60" s="97">
        <v>225</v>
      </c>
      <c r="AQ60" s="98">
        <v>223</v>
      </c>
      <c r="AR60" s="99">
        <v>2</v>
      </c>
      <c r="AS60" s="100" t="s">
        <v>2</v>
      </c>
      <c r="AT60" s="215" t="s">
        <v>2</v>
      </c>
      <c r="AU60" s="184" t="s">
        <v>35</v>
      </c>
      <c r="AV60" s="189" t="s">
        <v>167</v>
      </c>
      <c r="AW60" s="185" t="s">
        <v>9</v>
      </c>
      <c r="AX60" s="185" t="s">
        <v>2</v>
      </c>
      <c r="AY60" s="185" t="s">
        <v>2</v>
      </c>
      <c r="AZ60" s="186" t="s">
        <v>2</v>
      </c>
      <c r="BA60" s="187"/>
      <c r="BB60" s="35" t="s">
        <v>168</v>
      </c>
      <c r="BC60" s="106" t="s">
        <v>9</v>
      </c>
      <c r="BD60" s="107" t="s">
        <v>2</v>
      </c>
      <c r="BE60" s="216"/>
    </row>
    <row r="61" spans="1:57" ht="14.25">
      <c r="A61" s="75" t="s">
        <v>93</v>
      </c>
      <c r="B61" s="208" t="s">
        <v>178</v>
      </c>
      <c r="C61" s="78">
        <v>4549526700996</v>
      </c>
      <c r="D61" s="146">
        <v>4549526700996</v>
      </c>
      <c r="E61" s="77" t="s">
        <v>92</v>
      </c>
      <c r="F61" s="196" t="s">
        <v>14</v>
      </c>
      <c r="G61" s="170">
        <v>16.5</v>
      </c>
      <c r="H61" s="171">
        <v>22</v>
      </c>
      <c r="I61" s="172">
        <v>3.9</v>
      </c>
      <c r="J61" s="173">
        <v>304</v>
      </c>
      <c r="K61" s="128">
        <v>14549526700993</v>
      </c>
      <c r="L61" s="129">
        <v>4549526700996</v>
      </c>
      <c r="M61" s="154">
        <v>10</v>
      </c>
      <c r="N61" s="149">
        <v>33.9</v>
      </c>
      <c r="O61" s="150">
        <v>20.4</v>
      </c>
      <c r="P61" s="151">
        <v>25.6</v>
      </c>
      <c r="Q61" s="152">
        <v>3.3</v>
      </c>
      <c r="R61" s="128">
        <v>24549526700990</v>
      </c>
      <c r="S61" s="129">
        <v>4549526700996</v>
      </c>
      <c r="T61" s="174">
        <v>40</v>
      </c>
      <c r="U61" s="170">
        <v>69.3</v>
      </c>
      <c r="V61" s="171">
        <v>42.3</v>
      </c>
      <c r="W61" s="172">
        <v>29</v>
      </c>
      <c r="X61" s="175">
        <v>14.4</v>
      </c>
      <c r="Y61" s="176">
        <f t="shared" si="2"/>
        <v>0.08501030999999999</v>
      </c>
      <c r="Z61" s="177">
        <v>64.2</v>
      </c>
      <c r="AA61" s="178">
        <v>7.2</v>
      </c>
      <c r="AB61" s="98">
        <v>240</v>
      </c>
      <c r="AC61" s="155">
        <v>8.78</v>
      </c>
      <c r="AD61" s="179">
        <v>1160</v>
      </c>
      <c r="AE61" s="180">
        <v>52.64</v>
      </c>
      <c r="AF61" s="93" t="s">
        <v>4</v>
      </c>
      <c r="AG61" s="94"/>
      <c r="AH61" s="95">
        <v>1</v>
      </c>
      <c r="AI61" s="96">
        <v>2</v>
      </c>
      <c r="AJ61" s="181">
        <v>15.5</v>
      </c>
      <c r="AK61" s="182">
        <v>20.9</v>
      </c>
      <c r="AL61" s="183">
        <v>3.47</v>
      </c>
      <c r="AM61" s="193"/>
      <c r="AN61" s="195"/>
      <c r="AO61" s="195"/>
      <c r="AP61" s="97">
        <v>225</v>
      </c>
      <c r="AQ61" s="98">
        <v>223</v>
      </c>
      <c r="AR61" s="99">
        <v>2</v>
      </c>
      <c r="AS61" s="100"/>
      <c r="AT61" s="215"/>
      <c r="AU61" s="184" t="s">
        <v>35</v>
      </c>
      <c r="AV61" s="189" t="s">
        <v>2</v>
      </c>
      <c r="AW61" s="185" t="s">
        <v>9</v>
      </c>
      <c r="AX61" s="185" t="s">
        <v>2</v>
      </c>
      <c r="AY61" s="185" t="s">
        <v>2</v>
      </c>
      <c r="AZ61" s="186" t="s">
        <v>2</v>
      </c>
      <c r="BA61" s="187"/>
      <c r="BB61" s="35" t="s">
        <v>41</v>
      </c>
      <c r="BC61" s="106" t="s">
        <v>9</v>
      </c>
      <c r="BD61" s="107" t="s">
        <v>2</v>
      </c>
      <c r="BE61" s="216"/>
    </row>
    <row r="62" spans="1:57" ht="14.25">
      <c r="A62" s="75" t="s">
        <v>93</v>
      </c>
      <c r="B62" s="208" t="s">
        <v>179</v>
      </c>
      <c r="C62" s="78">
        <v>89858</v>
      </c>
      <c r="D62" s="146">
        <v>4971850089858</v>
      </c>
      <c r="E62" s="77" t="s">
        <v>92</v>
      </c>
      <c r="F62" s="72" t="s">
        <v>157</v>
      </c>
      <c r="G62" s="118">
        <v>16.5</v>
      </c>
      <c r="H62" s="119">
        <v>22</v>
      </c>
      <c r="I62" s="120">
        <v>3.9</v>
      </c>
      <c r="J62" s="79">
        <v>304</v>
      </c>
      <c r="K62" s="128">
        <v>14971850089855</v>
      </c>
      <c r="L62" s="129">
        <v>4971850089858</v>
      </c>
      <c r="M62" s="154">
        <v>10</v>
      </c>
      <c r="N62" s="149">
        <v>33.9</v>
      </c>
      <c r="O62" s="150">
        <v>20.4</v>
      </c>
      <c r="P62" s="151">
        <v>25.6</v>
      </c>
      <c r="Q62" s="152">
        <v>3.3</v>
      </c>
      <c r="R62" s="128">
        <v>24971850089852</v>
      </c>
      <c r="S62" s="129">
        <v>4971850089858</v>
      </c>
      <c r="T62" s="174">
        <v>40</v>
      </c>
      <c r="U62" s="170">
        <v>69.3</v>
      </c>
      <c r="V62" s="171">
        <v>42.3</v>
      </c>
      <c r="W62" s="172">
        <v>29</v>
      </c>
      <c r="X62" s="175">
        <v>14.4</v>
      </c>
      <c r="Y62" s="176">
        <f t="shared" si="2"/>
        <v>0.08501030999999999</v>
      </c>
      <c r="Z62" s="177">
        <v>64.2</v>
      </c>
      <c r="AA62" s="178">
        <v>7.2</v>
      </c>
      <c r="AB62" s="98">
        <v>240</v>
      </c>
      <c r="AC62" s="155">
        <v>8.78</v>
      </c>
      <c r="AD62" s="179">
        <v>1160</v>
      </c>
      <c r="AE62" s="180">
        <v>52.64</v>
      </c>
      <c r="AF62" s="93" t="s">
        <v>4</v>
      </c>
      <c r="AG62" s="94" t="s">
        <v>38</v>
      </c>
      <c r="AH62" s="95">
        <v>1</v>
      </c>
      <c r="AI62" s="96">
        <v>2</v>
      </c>
      <c r="AJ62" s="181">
        <v>15.5</v>
      </c>
      <c r="AK62" s="182">
        <v>20.9</v>
      </c>
      <c r="AL62" s="183">
        <v>3.47</v>
      </c>
      <c r="AM62" s="193"/>
      <c r="AN62" s="195"/>
      <c r="AO62" s="195"/>
      <c r="AP62" s="97">
        <v>225</v>
      </c>
      <c r="AQ62" s="98">
        <v>223</v>
      </c>
      <c r="AR62" s="99">
        <v>2</v>
      </c>
      <c r="AS62" s="100" t="s">
        <v>2</v>
      </c>
      <c r="AT62" s="215" t="s">
        <v>2</v>
      </c>
      <c r="AU62" s="184" t="s">
        <v>35</v>
      </c>
      <c r="AV62" s="189" t="s">
        <v>167</v>
      </c>
      <c r="AW62" s="185" t="s">
        <v>9</v>
      </c>
      <c r="AX62" s="185" t="s">
        <v>2</v>
      </c>
      <c r="AY62" s="185" t="s">
        <v>2</v>
      </c>
      <c r="AZ62" s="186" t="s">
        <v>2</v>
      </c>
      <c r="BA62" s="187"/>
      <c r="BB62" s="35" t="s">
        <v>168</v>
      </c>
      <c r="BC62" s="106" t="s">
        <v>9</v>
      </c>
      <c r="BD62" s="107" t="s">
        <v>2</v>
      </c>
      <c r="BE62" s="216"/>
    </row>
    <row r="63" spans="1:57" ht="14.25">
      <c r="A63" s="75" t="s">
        <v>93</v>
      </c>
      <c r="B63" s="207" t="s">
        <v>180</v>
      </c>
      <c r="C63" s="78">
        <v>4549526700514</v>
      </c>
      <c r="D63" s="146">
        <v>4549526700514</v>
      </c>
      <c r="E63" s="156" t="s">
        <v>91</v>
      </c>
      <c r="F63" s="196" t="s">
        <v>157</v>
      </c>
      <c r="G63" s="170">
        <v>10.9</v>
      </c>
      <c r="H63" s="171">
        <v>15.1</v>
      </c>
      <c r="I63" s="172">
        <v>3</v>
      </c>
      <c r="J63" s="173">
        <v>152</v>
      </c>
      <c r="K63" s="128">
        <v>14549526700511</v>
      </c>
      <c r="L63" s="129">
        <v>4549526700514</v>
      </c>
      <c r="M63" s="154">
        <v>10</v>
      </c>
      <c r="N63" s="149">
        <v>22.9</v>
      </c>
      <c r="O63" s="150">
        <v>15.9</v>
      </c>
      <c r="P63" s="151">
        <v>18.9</v>
      </c>
      <c r="Q63" s="152">
        <v>1.7</v>
      </c>
      <c r="R63" s="128">
        <v>24549526700518</v>
      </c>
      <c r="S63" s="129">
        <v>4549526700514</v>
      </c>
      <c r="T63" s="174">
        <v>40</v>
      </c>
      <c r="U63" s="170">
        <v>81.3</v>
      </c>
      <c r="V63" s="171">
        <v>47.8</v>
      </c>
      <c r="W63" s="172">
        <v>21.8</v>
      </c>
      <c r="X63" s="175">
        <v>18.5</v>
      </c>
      <c r="Y63" s="176">
        <f t="shared" si="2"/>
        <v>0.08471785199999998</v>
      </c>
      <c r="Z63" s="177">
        <v>26</v>
      </c>
      <c r="AA63" s="178">
        <v>4</v>
      </c>
      <c r="AB63" s="98">
        <v>150</v>
      </c>
      <c r="AC63" s="155">
        <v>6.98</v>
      </c>
      <c r="AD63" s="179">
        <v>1440</v>
      </c>
      <c r="AE63" s="180">
        <v>42.58</v>
      </c>
      <c r="AF63" s="93" t="s">
        <v>181</v>
      </c>
      <c r="AG63" s="94"/>
      <c r="AH63" s="95">
        <v>1</v>
      </c>
      <c r="AI63" s="96">
        <v>1.2</v>
      </c>
      <c r="AJ63" s="181">
        <v>10.65</v>
      </c>
      <c r="AK63" s="182">
        <v>14.7</v>
      </c>
      <c r="AL63" s="183">
        <v>2.9</v>
      </c>
      <c r="AM63" s="193"/>
      <c r="AN63" s="195"/>
      <c r="AO63" s="195"/>
      <c r="AP63" s="97">
        <v>115</v>
      </c>
      <c r="AQ63" s="98">
        <v>114</v>
      </c>
      <c r="AR63" s="99">
        <v>1.2</v>
      </c>
      <c r="AS63" s="100"/>
      <c r="AT63" s="215"/>
      <c r="AU63" s="184" t="s">
        <v>35</v>
      </c>
      <c r="AV63" s="189" t="s">
        <v>9</v>
      </c>
      <c r="AW63" s="185" t="s">
        <v>9</v>
      </c>
      <c r="AX63" s="185" t="s">
        <v>9</v>
      </c>
      <c r="AY63" s="185" t="s">
        <v>2</v>
      </c>
      <c r="AZ63" s="186" t="s">
        <v>2</v>
      </c>
      <c r="BA63" s="187"/>
      <c r="BB63" s="35" t="s">
        <v>182</v>
      </c>
      <c r="BC63" s="106" t="s">
        <v>9</v>
      </c>
      <c r="BD63" s="107" t="s">
        <v>9</v>
      </c>
      <c r="BE63" s="216"/>
    </row>
    <row r="64" spans="1:57" ht="14.25">
      <c r="A64" s="75" t="s">
        <v>93</v>
      </c>
      <c r="B64" s="207" t="s">
        <v>183</v>
      </c>
      <c r="C64" s="153" t="s">
        <v>184</v>
      </c>
      <c r="D64" s="146">
        <f>VALUE(CONCATENATE(4971850,C64))</f>
        <v>4971850032212</v>
      </c>
      <c r="E64" s="156" t="s">
        <v>91</v>
      </c>
      <c r="F64" s="72" t="s">
        <v>157</v>
      </c>
      <c r="G64" s="118">
        <v>10.9</v>
      </c>
      <c r="H64" s="119">
        <v>15.1</v>
      </c>
      <c r="I64" s="120">
        <v>3</v>
      </c>
      <c r="J64" s="79">
        <v>150</v>
      </c>
      <c r="K64" s="128">
        <v>14971850032219</v>
      </c>
      <c r="L64" s="129">
        <v>4971850032212</v>
      </c>
      <c r="M64" s="154">
        <v>10</v>
      </c>
      <c r="N64" s="149">
        <v>22.9</v>
      </c>
      <c r="O64" s="150">
        <v>15.9</v>
      </c>
      <c r="P64" s="151">
        <v>18.9</v>
      </c>
      <c r="Q64" s="152">
        <v>1.7</v>
      </c>
      <c r="R64" s="128">
        <v>24971850032216</v>
      </c>
      <c r="S64" s="129">
        <v>4971850032212</v>
      </c>
      <c r="T64" s="174">
        <v>100</v>
      </c>
      <c r="U64" s="170">
        <v>81.3</v>
      </c>
      <c r="V64" s="171">
        <v>47.8</v>
      </c>
      <c r="W64" s="172">
        <v>21.8</v>
      </c>
      <c r="X64" s="175">
        <v>18.5</v>
      </c>
      <c r="Y64" s="176">
        <f t="shared" si="2"/>
        <v>0.08471785199999998</v>
      </c>
      <c r="Z64" s="177">
        <v>26</v>
      </c>
      <c r="AA64" s="178">
        <v>4</v>
      </c>
      <c r="AB64" s="98">
        <v>150</v>
      </c>
      <c r="AC64" s="155">
        <v>6.98</v>
      </c>
      <c r="AD64" s="179">
        <v>1440</v>
      </c>
      <c r="AE64" s="180">
        <v>42.58</v>
      </c>
      <c r="AF64" s="93" t="s">
        <v>185</v>
      </c>
      <c r="AG64" s="94"/>
      <c r="AH64" s="95">
        <v>1</v>
      </c>
      <c r="AI64" s="96">
        <v>1.2</v>
      </c>
      <c r="AJ64" s="181">
        <v>10.65</v>
      </c>
      <c r="AK64" s="182">
        <v>14.7</v>
      </c>
      <c r="AL64" s="183">
        <v>2.9</v>
      </c>
      <c r="AM64" s="193"/>
      <c r="AN64" s="195"/>
      <c r="AO64" s="195"/>
      <c r="AP64" s="97">
        <v>115</v>
      </c>
      <c r="AQ64" s="98">
        <v>114</v>
      </c>
      <c r="AR64" s="99">
        <v>1.2</v>
      </c>
      <c r="AS64" s="100" t="s">
        <v>2</v>
      </c>
      <c r="AT64" s="215" t="s">
        <v>2</v>
      </c>
      <c r="AU64" s="184" t="s">
        <v>35</v>
      </c>
      <c r="AV64" s="189" t="s">
        <v>9</v>
      </c>
      <c r="AW64" s="185" t="s">
        <v>9</v>
      </c>
      <c r="AX64" s="185" t="s">
        <v>9</v>
      </c>
      <c r="AY64" s="185" t="s">
        <v>2</v>
      </c>
      <c r="AZ64" s="186" t="s">
        <v>2</v>
      </c>
      <c r="BA64" s="187"/>
      <c r="BB64" s="35" t="s">
        <v>186</v>
      </c>
      <c r="BC64" s="106" t="s">
        <v>9</v>
      </c>
      <c r="BD64" s="107" t="s">
        <v>9</v>
      </c>
      <c r="BE64" s="216"/>
    </row>
    <row r="65" spans="1:57" ht="14.25">
      <c r="A65" s="75" t="s">
        <v>93</v>
      </c>
      <c r="B65" s="207" t="s">
        <v>187</v>
      </c>
      <c r="C65" s="78">
        <v>4549526700255</v>
      </c>
      <c r="D65" s="146">
        <v>4549526700255</v>
      </c>
      <c r="E65" s="77" t="s">
        <v>92</v>
      </c>
      <c r="F65" s="196" t="s">
        <v>0</v>
      </c>
      <c r="G65" s="170">
        <v>15.25</v>
      </c>
      <c r="H65" s="171">
        <v>24.45</v>
      </c>
      <c r="I65" s="172">
        <v>2.1</v>
      </c>
      <c r="J65" s="173">
        <v>209</v>
      </c>
      <c r="K65" s="128">
        <v>14549526700252</v>
      </c>
      <c r="L65" s="129">
        <v>4549526700255</v>
      </c>
      <c r="M65" s="154">
        <v>10</v>
      </c>
      <c r="N65" s="149">
        <v>25.4</v>
      </c>
      <c r="O65" s="150">
        <v>16.6</v>
      </c>
      <c r="P65" s="151">
        <v>21.9</v>
      </c>
      <c r="Q65" s="152">
        <v>2.3</v>
      </c>
      <c r="R65" s="128">
        <v>24549526700259</v>
      </c>
      <c r="S65" s="129">
        <v>4549526700255</v>
      </c>
      <c r="T65" s="174">
        <v>40</v>
      </c>
      <c r="U65" s="170">
        <v>52.5</v>
      </c>
      <c r="V65" s="171">
        <v>20</v>
      </c>
      <c r="W65" s="172">
        <v>45.5</v>
      </c>
      <c r="X65" s="175">
        <v>10.2</v>
      </c>
      <c r="Y65" s="176">
        <f t="shared" si="2"/>
        <v>0.047775</v>
      </c>
      <c r="Z65" s="177">
        <v>24</v>
      </c>
      <c r="AA65" s="178">
        <v>23.9</v>
      </c>
      <c r="AB65" s="98">
        <v>175</v>
      </c>
      <c r="AC65" s="155">
        <v>7.08</v>
      </c>
      <c r="AD65" s="179">
        <v>930</v>
      </c>
      <c r="AE65" s="180">
        <v>47.2</v>
      </c>
      <c r="AF65" s="93" t="s">
        <v>25</v>
      </c>
      <c r="AG65" s="94"/>
      <c r="AH65" s="95">
        <v>1</v>
      </c>
      <c r="AI65" s="96">
        <v>1.2</v>
      </c>
      <c r="AJ65" s="181">
        <v>10.9</v>
      </c>
      <c r="AK65" s="182">
        <v>18.35</v>
      </c>
      <c r="AL65" s="183">
        <v>1.08</v>
      </c>
      <c r="AM65" s="193"/>
      <c r="AN65" s="195"/>
      <c r="AO65" s="195"/>
      <c r="AP65" s="97">
        <v>150</v>
      </c>
      <c r="AQ65" s="98">
        <v>147</v>
      </c>
      <c r="AR65" s="99">
        <v>1.2</v>
      </c>
      <c r="AS65" s="100"/>
      <c r="AT65" s="215"/>
      <c r="AU65" s="184" t="s">
        <v>42</v>
      </c>
      <c r="AV65" s="189" t="s">
        <v>9</v>
      </c>
      <c r="AW65" s="185" t="s">
        <v>9</v>
      </c>
      <c r="AX65" s="185" t="s">
        <v>9</v>
      </c>
      <c r="AY65" s="185"/>
      <c r="AZ65" s="186"/>
      <c r="BA65" s="187"/>
      <c r="BB65" s="35" t="s">
        <v>124</v>
      </c>
      <c r="BC65" s="106" t="s">
        <v>9</v>
      </c>
      <c r="BD65" s="107" t="s">
        <v>9</v>
      </c>
      <c r="BE65" s="216"/>
    </row>
    <row r="66" spans="1:57" ht="14.25">
      <c r="A66" s="75" t="s">
        <v>93</v>
      </c>
      <c r="B66" s="207" t="s">
        <v>188</v>
      </c>
      <c r="C66" s="78">
        <v>4549526700262</v>
      </c>
      <c r="D66" s="146">
        <v>4549526700262</v>
      </c>
      <c r="E66" s="77" t="s">
        <v>92</v>
      </c>
      <c r="F66" s="196" t="s">
        <v>0</v>
      </c>
      <c r="G66" s="170">
        <v>15.25</v>
      </c>
      <c r="H66" s="171">
        <v>24.45</v>
      </c>
      <c r="I66" s="172">
        <v>2.1</v>
      </c>
      <c r="J66" s="173">
        <v>209</v>
      </c>
      <c r="K66" s="128">
        <v>14549526700269</v>
      </c>
      <c r="L66" s="129">
        <v>4549526700262</v>
      </c>
      <c r="M66" s="154">
        <v>10</v>
      </c>
      <c r="N66" s="149">
        <v>25.4</v>
      </c>
      <c r="O66" s="150">
        <v>16.6</v>
      </c>
      <c r="P66" s="151">
        <v>21.9</v>
      </c>
      <c r="Q66" s="152">
        <v>2.3</v>
      </c>
      <c r="R66" s="128">
        <v>24549526700266</v>
      </c>
      <c r="S66" s="129">
        <v>4549526700262</v>
      </c>
      <c r="T66" s="174">
        <v>40</v>
      </c>
      <c r="U66" s="170">
        <v>52.5</v>
      </c>
      <c r="V66" s="171">
        <v>20</v>
      </c>
      <c r="W66" s="172">
        <v>45.5</v>
      </c>
      <c r="X66" s="175">
        <v>10.2</v>
      </c>
      <c r="Y66" s="176">
        <f t="shared" si="2"/>
        <v>0.047775</v>
      </c>
      <c r="Z66" s="177">
        <v>24</v>
      </c>
      <c r="AA66" s="178">
        <v>23.9</v>
      </c>
      <c r="AB66" s="98">
        <v>175</v>
      </c>
      <c r="AC66" s="155">
        <v>7.08</v>
      </c>
      <c r="AD66" s="179">
        <v>930</v>
      </c>
      <c r="AE66" s="180">
        <v>47.2</v>
      </c>
      <c r="AF66" s="93" t="s">
        <v>25</v>
      </c>
      <c r="AG66" s="94"/>
      <c r="AH66" s="95">
        <v>1</v>
      </c>
      <c r="AI66" s="96">
        <v>1.2</v>
      </c>
      <c r="AJ66" s="181">
        <v>10.9</v>
      </c>
      <c r="AK66" s="182">
        <v>18.35</v>
      </c>
      <c r="AL66" s="183">
        <v>1.08</v>
      </c>
      <c r="AM66" s="193"/>
      <c r="AN66" s="195"/>
      <c r="AO66" s="195"/>
      <c r="AP66" s="97">
        <v>150</v>
      </c>
      <c r="AQ66" s="98">
        <v>147</v>
      </c>
      <c r="AR66" s="99">
        <v>1.2</v>
      </c>
      <c r="AS66" s="100"/>
      <c r="AT66" s="215"/>
      <c r="AU66" s="184" t="s">
        <v>42</v>
      </c>
      <c r="AV66" s="189" t="s">
        <v>9</v>
      </c>
      <c r="AW66" s="185" t="s">
        <v>9</v>
      </c>
      <c r="AX66" s="185" t="s">
        <v>9</v>
      </c>
      <c r="AY66" s="185"/>
      <c r="AZ66" s="186"/>
      <c r="BA66" s="187"/>
      <c r="BB66" s="35" t="s">
        <v>124</v>
      </c>
      <c r="BC66" s="106" t="s">
        <v>9</v>
      </c>
      <c r="BD66" s="107" t="s">
        <v>9</v>
      </c>
      <c r="BE66" s="216"/>
    </row>
    <row r="67" spans="1:57" ht="14.25">
      <c r="A67" s="75" t="s">
        <v>93</v>
      </c>
      <c r="B67" s="207" t="s">
        <v>189</v>
      </c>
      <c r="C67" s="78">
        <v>4549526700347</v>
      </c>
      <c r="D67" s="146">
        <v>4549526700347</v>
      </c>
      <c r="E67" s="77" t="s">
        <v>92</v>
      </c>
      <c r="F67" s="196" t="s">
        <v>0</v>
      </c>
      <c r="G67" s="170">
        <v>15.25</v>
      </c>
      <c r="H67" s="171">
        <v>24.45</v>
      </c>
      <c r="I67" s="172">
        <v>2.1</v>
      </c>
      <c r="J67" s="173">
        <v>209</v>
      </c>
      <c r="K67" s="128">
        <v>14549526700344</v>
      </c>
      <c r="L67" s="129">
        <v>4549526700347</v>
      </c>
      <c r="M67" s="154">
        <v>10</v>
      </c>
      <c r="N67" s="149">
        <v>25.4</v>
      </c>
      <c r="O67" s="150">
        <v>16.6</v>
      </c>
      <c r="P67" s="151">
        <v>21.9</v>
      </c>
      <c r="Q67" s="152">
        <v>2.3</v>
      </c>
      <c r="R67" s="128">
        <v>24549526700341</v>
      </c>
      <c r="S67" s="129">
        <v>4549526700347</v>
      </c>
      <c r="T67" s="174">
        <v>40</v>
      </c>
      <c r="U67" s="170">
        <v>52.5</v>
      </c>
      <c r="V67" s="171">
        <v>20</v>
      </c>
      <c r="W67" s="172">
        <v>45.5</v>
      </c>
      <c r="X67" s="175">
        <v>10.2</v>
      </c>
      <c r="Y67" s="176">
        <f>U67*V67*W67/1000000</f>
        <v>0.047775</v>
      </c>
      <c r="Z67" s="177">
        <v>24</v>
      </c>
      <c r="AA67" s="178">
        <v>23.9</v>
      </c>
      <c r="AB67" s="98">
        <v>175</v>
      </c>
      <c r="AC67" s="155">
        <v>7.08</v>
      </c>
      <c r="AD67" s="179">
        <v>930</v>
      </c>
      <c r="AE67" s="180">
        <v>47.2</v>
      </c>
      <c r="AF67" s="93" t="s">
        <v>25</v>
      </c>
      <c r="AG67" s="94"/>
      <c r="AH67" s="95">
        <v>1</v>
      </c>
      <c r="AI67" s="96">
        <v>1.2</v>
      </c>
      <c r="AJ67" s="181">
        <v>10.9</v>
      </c>
      <c r="AK67" s="182">
        <v>18.35</v>
      </c>
      <c r="AL67" s="183">
        <v>1.08</v>
      </c>
      <c r="AM67" s="193"/>
      <c r="AN67" s="195"/>
      <c r="AO67" s="195"/>
      <c r="AP67" s="97">
        <v>150</v>
      </c>
      <c r="AQ67" s="98">
        <v>147</v>
      </c>
      <c r="AR67" s="99">
        <v>1.2</v>
      </c>
      <c r="AS67" s="100"/>
      <c r="AT67" s="215"/>
      <c r="AU67" s="184" t="s">
        <v>42</v>
      </c>
      <c r="AV67" s="189" t="s">
        <v>9</v>
      </c>
      <c r="AW67" s="185" t="s">
        <v>9</v>
      </c>
      <c r="AX67" s="185" t="s">
        <v>9</v>
      </c>
      <c r="AY67" s="185"/>
      <c r="AZ67" s="186"/>
      <c r="BA67" s="187"/>
      <c r="BB67" s="35" t="s">
        <v>124</v>
      </c>
      <c r="BC67" s="106" t="s">
        <v>9</v>
      </c>
      <c r="BD67" s="107" t="s">
        <v>9</v>
      </c>
      <c r="BE67" s="216"/>
    </row>
    <row r="68" spans="1:57" ht="14.25">
      <c r="A68" s="75" t="s">
        <v>93</v>
      </c>
      <c r="B68" s="207" t="s">
        <v>190</v>
      </c>
      <c r="C68" s="78">
        <v>4549526700279</v>
      </c>
      <c r="D68" s="146">
        <v>4549526700279</v>
      </c>
      <c r="E68" s="77" t="s">
        <v>92</v>
      </c>
      <c r="F68" s="196" t="s">
        <v>0</v>
      </c>
      <c r="G68" s="170">
        <v>15.25</v>
      </c>
      <c r="H68" s="171">
        <v>24.45</v>
      </c>
      <c r="I68" s="172">
        <v>2.1</v>
      </c>
      <c r="J68" s="173">
        <v>209</v>
      </c>
      <c r="K68" s="128">
        <v>14549526700276</v>
      </c>
      <c r="L68" s="129">
        <v>4549526700279</v>
      </c>
      <c r="M68" s="154">
        <v>10</v>
      </c>
      <c r="N68" s="149">
        <v>25.4</v>
      </c>
      <c r="O68" s="150">
        <v>16.6</v>
      </c>
      <c r="P68" s="151">
        <v>21.9</v>
      </c>
      <c r="Q68" s="152">
        <v>2.3</v>
      </c>
      <c r="R68" s="128">
        <v>24549526700273</v>
      </c>
      <c r="S68" s="129">
        <v>4549526700279</v>
      </c>
      <c r="T68" s="174">
        <v>40</v>
      </c>
      <c r="U68" s="170">
        <v>52.5</v>
      </c>
      <c r="V68" s="171">
        <v>20</v>
      </c>
      <c r="W68" s="172">
        <v>45.5</v>
      </c>
      <c r="X68" s="175">
        <v>10.2</v>
      </c>
      <c r="Y68" s="176">
        <f t="shared" si="2"/>
        <v>0.047775</v>
      </c>
      <c r="Z68" s="177">
        <v>24</v>
      </c>
      <c r="AA68" s="178">
        <v>23.9</v>
      </c>
      <c r="AB68" s="98">
        <v>175</v>
      </c>
      <c r="AC68" s="155">
        <v>7.08</v>
      </c>
      <c r="AD68" s="179">
        <v>930</v>
      </c>
      <c r="AE68" s="180">
        <v>47.2</v>
      </c>
      <c r="AF68" s="93" t="s">
        <v>25</v>
      </c>
      <c r="AG68" s="94"/>
      <c r="AH68" s="95">
        <v>1</v>
      </c>
      <c r="AI68" s="96">
        <v>1.2</v>
      </c>
      <c r="AJ68" s="181">
        <v>10.9</v>
      </c>
      <c r="AK68" s="182">
        <v>18.35</v>
      </c>
      <c r="AL68" s="183">
        <v>1.08</v>
      </c>
      <c r="AM68" s="193"/>
      <c r="AN68" s="195"/>
      <c r="AO68" s="195"/>
      <c r="AP68" s="97">
        <v>150</v>
      </c>
      <c r="AQ68" s="98">
        <v>147</v>
      </c>
      <c r="AR68" s="99">
        <v>1.2</v>
      </c>
      <c r="AS68" s="100"/>
      <c r="AT68" s="215"/>
      <c r="AU68" s="184" t="s">
        <v>42</v>
      </c>
      <c r="AV68" s="189" t="s">
        <v>9</v>
      </c>
      <c r="AW68" s="185" t="s">
        <v>9</v>
      </c>
      <c r="AX68" s="185" t="s">
        <v>9</v>
      </c>
      <c r="AY68" s="185"/>
      <c r="AZ68" s="186"/>
      <c r="BA68" s="187"/>
      <c r="BB68" s="35" t="s">
        <v>124</v>
      </c>
      <c r="BC68" s="106" t="s">
        <v>9</v>
      </c>
      <c r="BD68" s="107" t="s">
        <v>9</v>
      </c>
      <c r="BE68" s="216"/>
    </row>
    <row r="69" spans="1:57" ht="14.25">
      <c r="A69" s="75" t="s">
        <v>93</v>
      </c>
      <c r="B69" s="207" t="s">
        <v>191</v>
      </c>
      <c r="C69" s="78">
        <v>4549526700477</v>
      </c>
      <c r="D69" s="146">
        <v>4549526700477</v>
      </c>
      <c r="E69" s="77" t="s">
        <v>92</v>
      </c>
      <c r="F69" s="196" t="s">
        <v>0</v>
      </c>
      <c r="G69" s="170">
        <v>15.25</v>
      </c>
      <c r="H69" s="171">
        <v>24.45</v>
      </c>
      <c r="I69" s="172">
        <v>2.1</v>
      </c>
      <c r="J69" s="173">
        <v>209</v>
      </c>
      <c r="K69" s="128">
        <v>14549526700474</v>
      </c>
      <c r="L69" s="129">
        <v>4549526700477</v>
      </c>
      <c r="M69" s="154">
        <v>10</v>
      </c>
      <c r="N69" s="149">
        <v>25.4</v>
      </c>
      <c r="O69" s="150">
        <v>16.6</v>
      </c>
      <c r="P69" s="151">
        <v>21.9</v>
      </c>
      <c r="Q69" s="152">
        <v>2.3</v>
      </c>
      <c r="R69" s="128">
        <v>24549526700471</v>
      </c>
      <c r="S69" s="129">
        <v>4549526700477</v>
      </c>
      <c r="T69" s="174">
        <v>40</v>
      </c>
      <c r="U69" s="170">
        <v>52.5</v>
      </c>
      <c r="V69" s="171">
        <v>20</v>
      </c>
      <c r="W69" s="172">
        <v>45.5</v>
      </c>
      <c r="X69" s="175">
        <v>10.2</v>
      </c>
      <c r="Y69" s="176">
        <f>U69*V69*W69/1000000</f>
        <v>0.047775</v>
      </c>
      <c r="Z69" s="177">
        <v>24</v>
      </c>
      <c r="AA69" s="178">
        <v>23.9</v>
      </c>
      <c r="AB69" s="98">
        <v>175</v>
      </c>
      <c r="AC69" s="155">
        <v>7.08</v>
      </c>
      <c r="AD69" s="179">
        <v>930</v>
      </c>
      <c r="AE69" s="180">
        <v>47.2</v>
      </c>
      <c r="AF69" s="93" t="s">
        <v>25</v>
      </c>
      <c r="AG69" s="94"/>
      <c r="AH69" s="95">
        <v>1</v>
      </c>
      <c r="AI69" s="96">
        <v>1.2</v>
      </c>
      <c r="AJ69" s="181">
        <v>10.9</v>
      </c>
      <c r="AK69" s="182">
        <v>18.35</v>
      </c>
      <c r="AL69" s="183">
        <v>1.08</v>
      </c>
      <c r="AM69" s="193"/>
      <c r="AN69" s="195"/>
      <c r="AO69" s="195"/>
      <c r="AP69" s="97">
        <v>150</v>
      </c>
      <c r="AQ69" s="98">
        <v>147</v>
      </c>
      <c r="AR69" s="99">
        <v>1.2</v>
      </c>
      <c r="AS69" s="100"/>
      <c r="AT69" s="215"/>
      <c r="AU69" s="184" t="s">
        <v>42</v>
      </c>
      <c r="AV69" s="189" t="s">
        <v>9</v>
      </c>
      <c r="AW69" s="185" t="s">
        <v>9</v>
      </c>
      <c r="AX69" s="185" t="s">
        <v>9</v>
      </c>
      <c r="AY69" s="185"/>
      <c r="AZ69" s="186"/>
      <c r="BA69" s="187"/>
      <c r="BB69" s="35" t="s">
        <v>124</v>
      </c>
      <c r="BC69" s="106" t="s">
        <v>9</v>
      </c>
      <c r="BD69" s="107" t="s">
        <v>9</v>
      </c>
      <c r="BE69" s="216"/>
    </row>
    <row r="70" spans="1:57" ht="14.25">
      <c r="A70" s="75" t="s">
        <v>93</v>
      </c>
      <c r="B70" s="207" t="s">
        <v>192</v>
      </c>
      <c r="C70" s="78">
        <v>4549526700286</v>
      </c>
      <c r="D70" s="146">
        <v>4549526700286</v>
      </c>
      <c r="E70" s="77" t="s">
        <v>92</v>
      </c>
      <c r="F70" s="196" t="s">
        <v>0</v>
      </c>
      <c r="G70" s="170">
        <v>15.25</v>
      </c>
      <c r="H70" s="171">
        <v>24.45</v>
      </c>
      <c r="I70" s="172">
        <v>2.1</v>
      </c>
      <c r="J70" s="173">
        <v>209</v>
      </c>
      <c r="K70" s="128">
        <v>14549526700283</v>
      </c>
      <c r="L70" s="129">
        <v>4549526700286</v>
      </c>
      <c r="M70" s="154">
        <v>10</v>
      </c>
      <c r="N70" s="149">
        <v>25.4</v>
      </c>
      <c r="O70" s="150">
        <v>16.6</v>
      </c>
      <c r="P70" s="151">
        <v>21.9</v>
      </c>
      <c r="Q70" s="152">
        <v>2.3</v>
      </c>
      <c r="R70" s="128">
        <v>24549526700280</v>
      </c>
      <c r="S70" s="129">
        <v>4549526700286</v>
      </c>
      <c r="T70" s="174">
        <v>40</v>
      </c>
      <c r="U70" s="170">
        <v>52.5</v>
      </c>
      <c r="V70" s="171">
        <v>20</v>
      </c>
      <c r="W70" s="172">
        <v>45.5</v>
      </c>
      <c r="X70" s="175">
        <v>10.2</v>
      </c>
      <c r="Y70" s="176">
        <f t="shared" si="2"/>
        <v>0.047775</v>
      </c>
      <c r="Z70" s="177">
        <v>24</v>
      </c>
      <c r="AA70" s="178">
        <v>23.9</v>
      </c>
      <c r="AB70" s="98">
        <v>175</v>
      </c>
      <c r="AC70" s="155">
        <v>7.08</v>
      </c>
      <c r="AD70" s="179">
        <v>930</v>
      </c>
      <c r="AE70" s="180">
        <v>47.2</v>
      </c>
      <c r="AF70" s="93" t="s">
        <v>25</v>
      </c>
      <c r="AG70" s="94"/>
      <c r="AH70" s="95">
        <v>1</v>
      </c>
      <c r="AI70" s="96">
        <v>1.2</v>
      </c>
      <c r="AJ70" s="181">
        <v>10.9</v>
      </c>
      <c r="AK70" s="182">
        <v>18.35</v>
      </c>
      <c r="AL70" s="183">
        <v>1.08</v>
      </c>
      <c r="AM70" s="193"/>
      <c r="AN70" s="195"/>
      <c r="AO70" s="195"/>
      <c r="AP70" s="97">
        <v>150</v>
      </c>
      <c r="AQ70" s="98">
        <v>147</v>
      </c>
      <c r="AR70" s="99">
        <v>1.2</v>
      </c>
      <c r="AS70" s="100"/>
      <c r="AT70" s="215"/>
      <c r="AU70" s="184" t="s">
        <v>42</v>
      </c>
      <c r="AV70" s="189" t="s">
        <v>9</v>
      </c>
      <c r="AW70" s="185" t="s">
        <v>9</v>
      </c>
      <c r="AX70" s="185" t="s">
        <v>9</v>
      </c>
      <c r="AY70" s="185"/>
      <c r="AZ70" s="186"/>
      <c r="BA70" s="187"/>
      <c r="BB70" s="35" t="s">
        <v>124</v>
      </c>
      <c r="BC70" s="106" t="s">
        <v>9</v>
      </c>
      <c r="BD70" s="107" t="s">
        <v>9</v>
      </c>
      <c r="BE70" s="216"/>
    </row>
    <row r="71" spans="1:57" ht="14.25">
      <c r="A71" s="75" t="s">
        <v>93</v>
      </c>
      <c r="B71" s="207" t="s">
        <v>193</v>
      </c>
      <c r="C71" s="78">
        <v>4549526700484</v>
      </c>
      <c r="D71" s="146">
        <v>4549526700484</v>
      </c>
      <c r="E71" s="77" t="s">
        <v>92</v>
      </c>
      <c r="F71" s="196" t="s">
        <v>0</v>
      </c>
      <c r="G71" s="170">
        <v>15.25</v>
      </c>
      <c r="H71" s="171">
        <v>24.45</v>
      </c>
      <c r="I71" s="172">
        <v>2.1</v>
      </c>
      <c r="J71" s="173">
        <v>209</v>
      </c>
      <c r="K71" s="128">
        <v>14549526700481</v>
      </c>
      <c r="L71" s="129">
        <v>4549526700484</v>
      </c>
      <c r="M71" s="154">
        <v>10</v>
      </c>
      <c r="N71" s="149">
        <v>25.4</v>
      </c>
      <c r="O71" s="150">
        <v>16.6</v>
      </c>
      <c r="P71" s="151">
        <v>21.9</v>
      </c>
      <c r="Q71" s="152">
        <v>2.3</v>
      </c>
      <c r="R71" s="128">
        <v>24549526700488</v>
      </c>
      <c r="S71" s="129">
        <v>4549526700484</v>
      </c>
      <c r="T71" s="174">
        <v>40</v>
      </c>
      <c r="U71" s="170">
        <v>52.5</v>
      </c>
      <c r="V71" s="171">
        <v>20</v>
      </c>
      <c r="W71" s="172">
        <v>45.5</v>
      </c>
      <c r="X71" s="175">
        <v>10.2</v>
      </c>
      <c r="Y71" s="176">
        <f>U71*V71*W71/1000000</f>
        <v>0.047775</v>
      </c>
      <c r="Z71" s="177">
        <v>24</v>
      </c>
      <c r="AA71" s="178">
        <v>23.9</v>
      </c>
      <c r="AB71" s="98">
        <v>175</v>
      </c>
      <c r="AC71" s="155">
        <v>7.08</v>
      </c>
      <c r="AD71" s="179">
        <v>930</v>
      </c>
      <c r="AE71" s="180">
        <v>47.2</v>
      </c>
      <c r="AF71" s="93" t="s">
        <v>25</v>
      </c>
      <c r="AG71" s="94"/>
      <c r="AH71" s="95">
        <v>1</v>
      </c>
      <c r="AI71" s="96">
        <v>1.2</v>
      </c>
      <c r="AJ71" s="181">
        <v>10.9</v>
      </c>
      <c r="AK71" s="182">
        <v>18.35</v>
      </c>
      <c r="AL71" s="183">
        <v>1.08</v>
      </c>
      <c r="AM71" s="193"/>
      <c r="AN71" s="195"/>
      <c r="AO71" s="195"/>
      <c r="AP71" s="97">
        <v>150</v>
      </c>
      <c r="AQ71" s="98">
        <v>147</v>
      </c>
      <c r="AR71" s="99">
        <v>1.2</v>
      </c>
      <c r="AS71" s="100"/>
      <c r="AT71" s="215"/>
      <c r="AU71" s="184" t="s">
        <v>42</v>
      </c>
      <c r="AV71" s="189" t="s">
        <v>9</v>
      </c>
      <c r="AW71" s="185" t="s">
        <v>9</v>
      </c>
      <c r="AX71" s="185" t="s">
        <v>9</v>
      </c>
      <c r="AY71" s="185"/>
      <c r="AZ71" s="186"/>
      <c r="BA71" s="187"/>
      <c r="BB71" s="35" t="s">
        <v>124</v>
      </c>
      <c r="BC71" s="106" t="s">
        <v>9</v>
      </c>
      <c r="BD71" s="107" t="s">
        <v>9</v>
      </c>
      <c r="BE71" s="216"/>
    </row>
    <row r="72" spans="1:57" ht="14.25">
      <c r="A72" s="75" t="s">
        <v>93</v>
      </c>
      <c r="B72" s="209" t="s">
        <v>194</v>
      </c>
      <c r="C72" s="153">
        <v>4549526700002</v>
      </c>
      <c r="D72" s="146">
        <v>4549526700002</v>
      </c>
      <c r="E72" s="156" t="s">
        <v>91</v>
      </c>
      <c r="F72" s="196" t="s">
        <v>0</v>
      </c>
      <c r="G72" s="170">
        <v>15.25</v>
      </c>
      <c r="H72" s="171">
        <v>21.05</v>
      </c>
      <c r="I72" s="172">
        <v>2.9</v>
      </c>
      <c r="J72" s="173">
        <v>162</v>
      </c>
      <c r="K72" s="128">
        <v>14549526700009</v>
      </c>
      <c r="L72" s="130">
        <v>4549526700002</v>
      </c>
      <c r="M72" s="154">
        <v>10</v>
      </c>
      <c r="N72" s="149">
        <v>26.1</v>
      </c>
      <c r="O72" s="150">
        <v>17.9</v>
      </c>
      <c r="P72" s="151">
        <v>23.4</v>
      </c>
      <c r="Q72" s="152">
        <v>1.9</v>
      </c>
      <c r="R72" s="128">
        <v>24549526700006</v>
      </c>
      <c r="S72" s="146">
        <v>4549526700002</v>
      </c>
      <c r="T72" s="174">
        <v>40</v>
      </c>
      <c r="U72" s="170">
        <v>54.8</v>
      </c>
      <c r="V72" s="171">
        <v>37.8</v>
      </c>
      <c r="W72" s="172">
        <v>26.8</v>
      </c>
      <c r="X72" s="175">
        <v>8.6</v>
      </c>
      <c r="Y72" s="176">
        <f aca="true" t="shared" si="3" ref="Y72:Y88">U72*V72*W72/1000000</f>
        <v>0.05551459199999999</v>
      </c>
      <c r="Z72" s="177">
        <v>19</v>
      </c>
      <c r="AA72" s="178">
        <v>20</v>
      </c>
      <c r="AB72" s="98">
        <v>205</v>
      </c>
      <c r="AC72" s="155">
        <v>7.62</v>
      </c>
      <c r="AD72" s="179">
        <v>955</v>
      </c>
      <c r="AE72" s="180">
        <v>33.28</v>
      </c>
      <c r="AF72" s="93" t="s">
        <v>25</v>
      </c>
      <c r="AG72" s="94" t="s">
        <v>38</v>
      </c>
      <c r="AH72" s="95">
        <v>1</v>
      </c>
      <c r="AI72" s="96">
        <v>1.2</v>
      </c>
      <c r="AJ72" s="181">
        <v>10.5</v>
      </c>
      <c r="AK72" s="182">
        <v>14.95</v>
      </c>
      <c r="AL72" s="183">
        <v>2.28</v>
      </c>
      <c r="AM72" s="193"/>
      <c r="AN72" s="195"/>
      <c r="AO72" s="195"/>
      <c r="AP72" s="97">
        <v>110</v>
      </c>
      <c r="AQ72" s="98">
        <v>109</v>
      </c>
      <c r="AR72" s="99">
        <v>1.2</v>
      </c>
      <c r="AS72" s="100"/>
      <c r="AT72" s="215"/>
      <c r="AU72" s="184" t="s">
        <v>42</v>
      </c>
      <c r="AV72" s="189" t="s">
        <v>9</v>
      </c>
      <c r="AW72" s="185" t="s">
        <v>9</v>
      </c>
      <c r="AX72" s="185" t="s">
        <v>9</v>
      </c>
      <c r="AY72" s="205" t="s">
        <v>2</v>
      </c>
      <c r="AZ72" s="205" t="s">
        <v>2</v>
      </c>
      <c r="BA72" s="187"/>
      <c r="BB72" s="35" t="s">
        <v>124</v>
      </c>
      <c r="BC72" s="106" t="s">
        <v>9</v>
      </c>
      <c r="BD72" s="107" t="s">
        <v>9</v>
      </c>
      <c r="BE72" s="216"/>
    </row>
    <row r="73" spans="1:57" ht="14.25">
      <c r="A73" s="75" t="s">
        <v>93</v>
      </c>
      <c r="B73" s="209" t="s">
        <v>195</v>
      </c>
      <c r="C73" s="153">
        <v>4549526700019</v>
      </c>
      <c r="D73" s="146">
        <v>4549526700019</v>
      </c>
      <c r="E73" s="156" t="s">
        <v>91</v>
      </c>
      <c r="F73" s="196" t="s">
        <v>0</v>
      </c>
      <c r="G73" s="170">
        <v>15.25</v>
      </c>
      <c r="H73" s="171">
        <v>21.05</v>
      </c>
      <c r="I73" s="172">
        <v>2.9</v>
      </c>
      <c r="J73" s="173">
        <v>162</v>
      </c>
      <c r="K73" s="128">
        <v>14549526700016</v>
      </c>
      <c r="L73" s="130">
        <v>4549526700019</v>
      </c>
      <c r="M73" s="154">
        <v>10</v>
      </c>
      <c r="N73" s="149">
        <v>26.1</v>
      </c>
      <c r="O73" s="150">
        <v>17.9</v>
      </c>
      <c r="P73" s="151">
        <v>23.4</v>
      </c>
      <c r="Q73" s="152">
        <v>1.9</v>
      </c>
      <c r="R73" s="128">
        <v>24549526700013</v>
      </c>
      <c r="S73" s="146">
        <v>4549526700019</v>
      </c>
      <c r="T73" s="174">
        <v>40</v>
      </c>
      <c r="U73" s="170">
        <v>54.8</v>
      </c>
      <c r="V73" s="171">
        <v>37.8</v>
      </c>
      <c r="W73" s="172">
        <v>26.8</v>
      </c>
      <c r="X73" s="175">
        <v>8.6</v>
      </c>
      <c r="Y73" s="176">
        <f t="shared" si="3"/>
        <v>0.05551459199999999</v>
      </c>
      <c r="Z73" s="177">
        <v>19</v>
      </c>
      <c r="AA73" s="178">
        <v>20</v>
      </c>
      <c r="AB73" s="98">
        <v>205</v>
      </c>
      <c r="AC73" s="155">
        <v>7.62</v>
      </c>
      <c r="AD73" s="179">
        <v>955</v>
      </c>
      <c r="AE73" s="180">
        <v>33.28</v>
      </c>
      <c r="AF73" s="93" t="s">
        <v>25</v>
      </c>
      <c r="AG73" s="94" t="s">
        <v>38</v>
      </c>
      <c r="AH73" s="95">
        <v>1</v>
      </c>
      <c r="AI73" s="96">
        <v>1.2</v>
      </c>
      <c r="AJ73" s="181">
        <v>10.5</v>
      </c>
      <c r="AK73" s="182">
        <v>14.95</v>
      </c>
      <c r="AL73" s="183">
        <v>2.28</v>
      </c>
      <c r="AM73" s="193"/>
      <c r="AN73" s="195"/>
      <c r="AO73" s="195"/>
      <c r="AP73" s="97">
        <v>110</v>
      </c>
      <c r="AQ73" s="98">
        <v>109</v>
      </c>
      <c r="AR73" s="99">
        <v>1.2</v>
      </c>
      <c r="AS73" s="100"/>
      <c r="AT73" s="215"/>
      <c r="AU73" s="184" t="s">
        <v>42</v>
      </c>
      <c r="AV73" s="189" t="s">
        <v>9</v>
      </c>
      <c r="AW73" s="185" t="s">
        <v>9</v>
      </c>
      <c r="AX73" s="185" t="s">
        <v>9</v>
      </c>
      <c r="AY73" s="205" t="s">
        <v>2</v>
      </c>
      <c r="AZ73" s="205" t="s">
        <v>2</v>
      </c>
      <c r="BA73" s="187"/>
      <c r="BB73" s="35" t="s">
        <v>124</v>
      </c>
      <c r="BC73" s="106" t="s">
        <v>9</v>
      </c>
      <c r="BD73" s="107" t="s">
        <v>9</v>
      </c>
      <c r="BE73" s="216"/>
    </row>
    <row r="74" spans="1:57" ht="14.25">
      <c r="A74" s="75" t="s">
        <v>93</v>
      </c>
      <c r="B74" s="209" t="s">
        <v>196</v>
      </c>
      <c r="C74" s="153">
        <v>4549526700507</v>
      </c>
      <c r="D74" s="146">
        <v>4549526700507</v>
      </c>
      <c r="E74" s="156" t="s">
        <v>91</v>
      </c>
      <c r="F74" s="196" t="s">
        <v>0</v>
      </c>
      <c r="G74" s="170">
        <v>15.25</v>
      </c>
      <c r="H74" s="171">
        <v>21.05</v>
      </c>
      <c r="I74" s="172">
        <v>2.9</v>
      </c>
      <c r="J74" s="173">
        <v>162</v>
      </c>
      <c r="K74" s="128">
        <v>14549526700504</v>
      </c>
      <c r="L74" s="130">
        <v>4549526700507</v>
      </c>
      <c r="M74" s="154">
        <v>10</v>
      </c>
      <c r="N74" s="149">
        <v>26.1</v>
      </c>
      <c r="O74" s="150">
        <v>17.9</v>
      </c>
      <c r="P74" s="151">
        <v>23.4</v>
      </c>
      <c r="Q74" s="152">
        <v>1.9</v>
      </c>
      <c r="R74" s="128">
        <v>24549526700501</v>
      </c>
      <c r="S74" s="146">
        <v>4549526700507</v>
      </c>
      <c r="T74" s="174">
        <v>40</v>
      </c>
      <c r="U74" s="170">
        <v>54.8</v>
      </c>
      <c r="V74" s="171">
        <v>37.8</v>
      </c>
      <c r="W74" s="172">
        <v>26.8</v>
      </c>
      <c r="X74" s="175">
        <v>8.6</v>
      </c>
      <c r="Y74" s="176">
        <f>U74*V74*W74/1000000</f>
        <v>0.05551459199999999</v>
      </c>
      <c r="Z74" s="177">
        <v>19</v>
      </c>
      <c r="AA74" s="178">
        <v>20</v>
      </c>
      <c r="AB74" s="98">
        <v>205</v>
      </c>
      <c r="AC74" s="155">
        <v>7.62</v>
      </c>
      <c r="AD74" s="179">
        <v>955</v>
      </c>
      <c r="AE74" s="180">
        <v>33.28</v>
      </c>
      <c r="AF74" s="93" t="s">
        <v>25</v>
      </c>
      <c r="AG74" s="94" t="s">
        <v>38</v>
      </c>
      <c r="AH74" s="95">
        <v>1</v>
      </c>
      <c r="AI74" s="96">
        <v>1.2</v>
      </c>
      <c r="AJ74" s="181">
        <v>10.5</v>
      </c>
      <c r="AK74" s="182">
        <v>14.95</v>
      </c>
      <c r="AL74" s="183">
        <v>2.28</v>
      </c>
      <c r="AM74" s="193"/>
      <c r="AN74" s="195"/>
      <c r="AO74" s="195"/>
      <c r="AP74" s="97">
        <v>110</v>
      </c>
      <c r="AQ74" s="98">
        <v>109</v>
      </c>
      <c r="AR74" s="99">
        <v>1.2</v>
      </c>
      <c r="AS74" s="100"/>
      <c r="AT74" s="215"/>
      <c r="AU74" s="184" t="s">
        <v>42</v>
      </c>
      <c r="AV74" s="189" t="s">
        <v>9</v>
      </c>
      <c r="AW74" s="185" t="s">
        <v>9</v>
      </c>
      <c r="AX74" s="185" t="s">
        <v>9</v>
      </c>
      <c r="AY74" s="205" t="s">
        <v>2</v>
      </c>
      <c r="AZ74" s="205" t="s">
        <v>2</v>
      </c>
      <c r="BA74" s="187"/>
      <c r="BB74" s="35" t="s">
        <v>124</v>
      </c>
      <c r="BC74" s="106" t="s">
        <v>9</v>
      </c>
      <c r="BD74" s="107" t="s">
        <v>9</v>
      </c>
      <c r="BE74" s="216"/>
    </row>
    <row r="75" spans="1:57" ht="14.25">
      <c r="A75" s="75" t="s">
        <v>93</v>
      </c>
      <c r="B75" s="209" t="s">
        <v>197</v>
      </c>
      <c r="C75" s="153" t="s">
        <v>198</v>
      </c>
      <c r="D75" s="146">
        <v>4549526700026</v>
      </c>
      <c r="E75" s="156" t="s">
        <v>91</v>
      </c>
      <c r="F75" s="196" t="s">
        <v>0</v>
      </c>
      <c r="G75" s="170">
        <v>15.25</v>
      </c>
      <c r="H75" s="171">
        <v>21.05</v>
      </c>
      <c r="I75" s="172">
        <v>2.9</v>
      </c>
      <c r="J75" s="173">
        <v>162</v>
      </c>
      <c r="K75" s="128">
        <v>14549526700023</v>
      </c>
      <c r="L75" s="130">
        <v>4549526700026</v>
      </c>
      <c r="M75" s="154">
        <v>10</v>
      </c>
      <c r="N75" s="149">
        <v>26.1</v>
      </c>
      <c r="O75" s="150">
        <v>17.9</v>
      </c>
      <c r="P75" s="151">
        <v>23.4</v>
      </c>
      <c r="Q75" s="152">
        <v>1.9</v>
      </c>
      <c r="R75" s="128">
        <v>24549526700020</v>
      </c>
      <c r="S75" s="146">
        <v>4549526700026</v>
      </c>
      <c r="T75" s="174">
        <v>40</v>
      </c>
      <c r="U75" s="170">
        <v>54.8</v>
      </c>
      <c r="V75" s="171">
        <v>37.8</v>
      </c>
      <c r="W75" s="172">
        <v>26.8</v>
      </c>
      <c r="X75" s="175">
        <v>8.6</v>
      </c>
      <c r="Y75" s="176">
        <f t="shared" si="3"/>
        <v>0.05551459199999999</v>
      </c>
      <c r="Z75" s="177">
        <v>19</v>
      </c>
      <c r="AA75" s="178">
        <v>20</v>
      </c>
      <c r="AB75" s="98">
        <v>205</v>
      </c>
      <c r="AC75" s="155">
        <v>7.62</v>
      </c>
      <c r="AD75" s="179">
        <v>955</v>
      </c>
      <c r="AE75" s="180">
        <v>33.28</v>
      </c>
      <c r="AF75" s="93" t="s">
        <v>25</v>
      </c>
      <c r="AG75" s="94"/>
      <c r="AH75" s="95">
        <v>1</v>
      </c>
      <c r="AI75" s="96">
        <v>1.2</v>
      </c>
      <c r="AJ75" s="181">
        <v>10.5</v>
      </c>
      <c r="AK75" s="182">
        <v>14.95</v>
      </c>
      <c r="AL75" s="183">
        <v>2.28</v>
      </c>
      <c r="AM75" s="193"/>
      <c r="AN75" s="195"/>
      <c r="AO75" s="195"/>
      <c r="AP75" s="97">
        <v>110</v>
      </c>
      <c r="AQ75" s="98">
        <v>109</v>
      </c>
      <c r="AR75" s="99">
        <v>1.2</v>
      </c>
      <c r="AS75" s="100"/>
      <c r="AT75" s="215"/>
      <c r="AU75" s="184" t="s">
        <v>42</v>
      </c>
      <c r="AV75" s="189" t="s">
        <v>9</v>
      </c>
      <c r="AW75" s="185" t="s">
        <v>9</v>
      </c>
      <c r="AX75" s="185" t="s">
        <v>9</v>
      </c>
      <c r="AY75" s="205" t="s">
        <v>2</v>
      </c>
      <c r="AZ75" s="205" t="s">
        <v>2</v>
      </c>
      <c r="BA75" s="187"/>
      <c r="BB75" s="35" t="s">
        <v>124</v>
      </c>
      <c r="BC75" s="106" t="s">
        <v>9</v>
      </c>
      <c r="BD75" s="107" t="s">
        <v>9</v>
      </c>
      <c r="BE75" s="216"/>
    </row>
    <row r="76" spans="1:57" ht="14.25">
      <c r="A76" s="75" t="s">
        <v>93</v>
      </c>
      <c r="B76" s="209" t="s">
        <v>199</v>
      </c>
      <c r="C76" s="153">
        <v>4549526700033</v>
      </c>
      <c r="D76" s="146">
        <v>4549526700033</v>
      </c>
      <c r="E76" s="156" t="s">
        <v>91</v>
      </c>
      <c r="F76" s="196" t="s">
        <v>0</v>
      </c>
      <c r="G76" s="170">
        <v>15.25</v>
      </c>
      <c r="H76" s="171">
        <v>21.05</v>
      </c>
      <c r="I76" s="172">
        <v>2.9</v>
      </c>
      <c r="J76" s="173">
        <v>162</v>
      </c>
      <c r="K76" s="128">
        <v>14549526700030</v>
      </c>
      <c r="L76" s="130">
        <v>4549526700033</v>
      </c>
      <c r="M76" s="154">
        <v>10</v>
      </c>
      <c r="N76" s="149">
        <v>26.1</v>
      </c>
      <c r="O76" s="150">
        <v>17.9</v>
      </c>
      <c r="P76" s="151">
        <v>23.4</v>
      </c>
      <c r="Q76" s="152">
        <v>1.9</v>
      </c>
      <c r="R76" s="128">
        <v>24549526700037</v>
      </c>
      <c r="S76" s="146">
        <v>4549526700033</v>
      </c>
      <c r="T76" s="174">
        <v>40</v>
      </c>
      <c r="U76" s="170">
        <v>54.8</v>
      </c>
      <c r="V76" s="171">
        <v>37.8</v>
      </c>
      <c r="W76" s="172">
        <v>26.8</v>
      </c>
      <c r="X76" s="175">
        <v>8.6</v>
      </c>
      <c r="Y76" s="176">
        <f t="shared" si="3"/>
        <v>0.05551459199999999</v>
      </c>
      <c r="Z76" s="177">
        <v>19</v>
      </c>
      <c r="AA76" s="178">
        <v>20</v>
      </c>
      <c r="AB76" s="98">
        <v>205</v>
      </c>
      <c r="AC76" s="155">
        <v>7.62</v>
      </c>
      <c r="AD76" s="179">
        <v>955</v>
      </c>
      <c r="AE76" s="180">
        <v>33.28</v>
      </c>
      <c r="AF76" s="93" t="s">
        <v>25</v>
      </c>
      <c r="AG76" s="94" t="s">
        <v>38</v>
      </c>
      <c r="AH76" s="95">
        <v>1</v>
      </c>
      <c r="AI76" s="96">
        <v>1.2</v>
      </c>
      <c r="AJ76" s="181">
        <v>10.5</v>
      </c>
      <c r="AK76" s="182">
        <v>14.95</v>
      </c>
      <c r="AL76" s="183">
        <v>2.28</v>
      </c>
      <c r="AM76" s="193"/>
      <c r="AN76" s="195"/>
      <c r="AO76" s="195"/>
      <c r="AP76" s="97">
        <v>110</v>
      </c>
      <c r="AQ76" s="98">
        <v>109</v>
      </c>
      <c r="AR76" s="99">
        <v>1.2</v>
      </c>
      <c r="AS76" s="100"/>
      <c r="AT76" s="215"/>
      <c r="AU76" s="184" t="s">
        <v>42</v>
      </c>
      <c r="AV76" s="189" t="s">
        <v>9</v>
      </c>
      <c r="AW76" s="185" t="s">
        <v>9</v>
      </c>
      <c r="AX76" s="185" t="s">
        <v>9</v>
      </c>
      <c r="AY76" s="205" t="s">
        <v>2</v>
      </c>
      <c r="AZ76" s="205" t="s">
        <v>2</v>
      </c>
      <c r="BA76" s="187"/>
      <c r="BB76" s="35" t="s">
        <v>124</v>
      </c>
      <c r="BC76" s="106" t="s">
        <v>9</v>
      </c>
      <c r="BD76" s="107" t="s">
        <v>9</v>
      </c>
      <c r="BE76" s="216"/>
    </row>
    <row r="77" spans="1:57" ht="14.25">
      <c r="A77" s="75" t="s">
        <v>93</v>
      </c>
      <c r="B77" s="209" t="s">
        <v>200</v>
      </c>
      <c r="C77" s="153">
        <v>4549526700040</v>
      </c>
      <c r="D77" s="146">
        <v>4549526700040</v>
      </c>
      <c r="E77" s="156" t="s">
        <v>91</v>
      </c>
      <c r="F77" s="196" t="s">
        <v>0</v>
      </c>
      <c r="G77" s="170">
        <v>15.25</v>
      </c>
      <c r="H77" s="171">
        <v>21.05</v>
      </c>
      <c r="I77" s="172">
        <v>2.9</v>
      </c>
      <c r="J77" s="173">
        <v>162</v>
      </c>
      <c r="K77" s="128">
        <v>14549526700047</v>
      </c>
      <c r="L77" s="130">
        <v>4549526700040</v>
      </c>
      <c r="M77" s="154">
        <v>10</v>
      </c>
      <c r="N77" s="149">
        <v>26.1</v>
      </c>
      <c r="O77" s="150">
        <v>17.9</v>
      </c>
      <c r="P77" s="151">
        <v>23.4</v>
      </c>
      <c r="Q77" s="152">
        <v>1.9</v>
      </c>
      <c r="R77" s="128">
        <v>24549526700044</v>
      </c>
      <c r="S77" s="146">
        <v>4549526700040</v>
      </c>
      <c r="T77" s="174">
        <v>40</v>
      </c>
      <c r="U77" s="170">
        <v>54.8</v>
      </c>
      <c r="V77" s="171">
        <v>37.8</v>
      </c>
      <c r="W77" s="172">
        <v>26.8</v>
      </c>
      <c r="X77" s="175">
        <v>8.6</v>
      </c>
      <c r="Y77" s="176">
        <f t="shared" si="3"/>
        <v>0.05551459199999999</v>
      </c>
      <c r="Z77" s="177">
        <v>19</v>
      </c>
      <c r="AA77" s="178">
        <v>20</v>
      </c>
      <c r="AB77" s="98">
        <v>205</v>
      </c>
      <c r="AC77" s="155">
        <v>7.62</v>
      </c>
      <c r="AD77" s="179">
        <v>955</v>
      </c>
      <c r="AE77" s="180">
        <v>33.28</v>
      </c>
      <c r="AF77" s="93" t="s">
        <v>25</v>
      </c>
      <c r="AG77" s="94" t="s">
        <v>38</v>
      </c>
      <c r="AH77" s="95">
        <v>1</v>
      </c>
      <c r="AI77" s="96">
        <v>1.2</v>
      </c>
      <c r="AJ77" s="181">
        <v>10.5</v>
      </c>
      <c r="AK77" s="182">
        <v>14.95</v>
      </c>
      <c r="AL77" s="183">
        <v>2.28</v>
      </c>
      <c r="AM77" s="193"/>
      <c r="AN77" s="195"/>
      <c r="AO77" s="195"/>
      <c r="AP77" s="97">
        <v>110</v>
      </c>
      <c r="AQ77" s="98">
        <v>109</v>
      </c>
      <c r="AR77" s="99">
        <v>1.2</v>
      </c>
      <c r="AS77" s="100"/>
      <c r="AT77" s="215"/>
      <c r="AU77" s="184" t="s">
        <v>42</v>
      </c>
      <c r="AV77" s="189" t="s">
        <v>9</v>
      </c>
      <c r="AW77" s="185" t="s">
        <v>9</v>
      </c>
      <c r="AX77" s="185" t="s">
        <v>9</v>
      </c>
      <c r="AY77" s="205" t="s">
        <v>2</v>
      </c>
      <c r="AZ77" s="205" t="s">
        <v>2</v>
      </c>
      <c r="BA77" s="187"/>
      <c r="BB77" s="35" t="s">
        <v>124</v>
      </c>
      <c r="BC77" s="106" t="s">
        <v>9</v>
      </c>
      <c r="BD77" s="107" t="s">
        <v>9</v>
      </c>
      <c r="BE77" s="216"/>
    </row>
    <row r="78" spans="1:57" ht="14.25">
      <c r="A78" s="75" t="s">
        <v>93</v>
      </c>
      <c r="B78" s="209" t="s">
        <v>201</v>
      </c>
      <c r="C78" s="153">
        <v>4549526700057</v>
      </c>
      <c r="D78" s="146">
        <v>4549526700057</v>
      </c>
      <c r="E78" s="156" t="s">
        <v>91</v>
      </c>
      <c r="F78" s="196" t="s">
        <v>0</v>
      </c>
      <c r="G78" s="170">
        <v>15.25</v>
      </c>
      <c r="H78" s="171">
        <v>21.05</v>
      </c>
      <c r="I78" s="172">
        <v>2.9</v>
      </c>
      <c r="J78" s="173">
        <v>162</v>
      </c>
      <c r="K78" s="128">
        <v>14549526700054</v>
      </c>
      <c r="L78" s="130">
        <v>4549526700057</v>
      </c>
      <c r="M78" s="154">
        <v>10</v>
      </c>
      <c r="N78" s="149">
        <v>26.1</v>
      </c>
      <c r="O78" s="150">
        <v>17.9</v>
      </c>
      <c r="P78" s="151">
        <v>23.4</v>
      </c>
      <c r="Q78" s="152">
        <v>1.9</v>
      </c>
      <c r="R78" s="128">
        <v>24549526700051</v>
      </c>
      <c r="S78" s="146">
        <v>4549526700057</v>
      </c>
      <c r="T78" s="174">
        <v>40</v>
      </c>
      <c r="U78" s="170">
        <v>54.8</v>
      </c>
      <c r="V78" s="171">
        <v>37.8</v>
      </c>
      <c r="W78" s="172">
        <v>26.8</v>
      </c>
      <c r="X78" s="175">
        <v>8.6</v>
      </c>
      <c r="Y78" s="176">
        <f t="shared" si="3"/>
        <v>0.05551459199999999</v>
      </c>
      <c r="Z78" s="177">
        <v>19</v>
      </c>
      <c r="AA78" s="178">
        <v>20</v>
      </c>
      <c r="AB78" s="98">
        <v>205</v>
      </c>
      <c r="AC78" s="155">
        <v>7.62</v>
      </c>
      <c r="AD78" s="179">
        <v>955</v>
      </c>
      <c r="AE78" s="180">
        <v>33.28</v>
      </c>
      <c r="AF78" s="93" t="s">
        <v>25</v>
      </c>
      <c r="AG78" s="94" t="s">
        <v>38</v>
      </c>
      <c r="AH78" s="95">
        <v>1</v>
      </c>
      <c r="AI78" s="96">
        <v>1.2</v>
      </c>
      <c r="AJ78" s="181">
        <v>10.5</v>
      </c>
      <c r="AK78" s="182">
        <v>14.95</v>
      </c>
      <c r="AL78" s="183">
        <v>2.28</v>
      </c>
      <c r="AM78" s="193"/>
      <c r="AN78" s="195"/>
      <c r="AO78" s="195"/>
      <c r="AP78" s="97">
        <v>110</v>
      </c>
      <c r="AQ78" s="98">
        <v>109</v>
      </c>
      <c r="AR78" s="99">
        <v>1.2</v>
      </c>
      <c r="AS78" s="100"/>
      <c r="AT78" s="215"/>
      <c r="AU78" s="184" t="s">
        <v>42</v>
      </c>
      <c r="AV78" s="189" t="s">
        <v>9</v>
      </c>
      <c r="AW78" s="185" t="s">
        <v>9</v>
      </c>
      <c r="AX78" s="185" t="s">
        <v>9</v>
      </c>
      <c r="AY78" s="205" t="s">
        <v>2</v>
      </c>
      <c r="AZ78" s="205" t="s">
        <v>2</v>
      </c>
      <c r="BA78" s="187"/>
      <c r="BB78" s="35" t="s">
        <v>124</v>
      </c>
      <c r="BC78" s="106" t="s">
        <v>9</v>
      </c>
      <c r="BD78" s="107" t="s">
        <v>9</v>
      </c>
      <c r="BE78" s="216"/>
    </row>
    <row r="79" spans="1:57" ht="14.25">
      <c r="A79" s="75" t="s">
        <v>93</v>
      </c>
      <c r="B79" s="209" t="s">
        <v>202</v>
      </c>
      <c r="C79" s="153">
        <v>4549526700064</v>
      </c>
      <c r="D79" s="146">
        <v>4549526700064</v>
      </c>
      <c r="E79" s="156" t="s">
        <v>91</v>
      </c>
      <c r="F79" s="196" t="s">
        <v>0</v>
      </c>
      <c r="G79" s="170">
        <v>15.25</v>
      </c>
      <c r="H79" s="171">
        <v>21.05</v>
      </c>
      <c r="I79" s="172">
        <v>2.9</v>
      </c>
      <c r="J79" s="173">
        <v>162</v>
      </c>
      <c r="K79" s="128">
        <v>14549526700061</v>
      </c>
      <c r="L79" s="130">
        <v>4549526700064</v>
      </c>
      <c r="M79" s="154">
        <v>10</v>
      </c>
      <c r="N79" s="149">
        <v>26.1</v>
      </c>
      <c r="O79" s="150">
        <v>17.9</v>
      </c>
      <c r="P79" s="151">
        <v>23.4</v>
      </c>
      <c r="Q79" s="152">
        <v>1.9</v>
      </c>
      <c r="R79" s="128">
        <v>24549526700068</v>
      </c>
      <c r="S79" s="146">
        <v>4549526700064</v>
      </c>
      <c r="T79" s="174">
        <v>40</v>
      </c>
      <c r="U79" s="170">
        <v>54.8</v>
      </c>
      <c r="V79" s="171">
        <v>37.8</v>
      </c>
      <c r="W79" s="172">
        <v>26.8</v>
      </c>
      <c r="X79" s="175">
        <v>8.6</v>
      </c>
      <c r="Y79" s="176">
        <f t="shared" si="3"/>
        <v>0.05551459199999999</v>
      </c>
      <c r="Z79" s="177">
        <v>19</v>
      </c>
      <c r="AA79" s="178">
        <v>20</v>
      </c>
      <c r="AB79" s="98">
        <v>205</v>
      </c>
      <c r="AC79" s="155">
        <v>7.62</v>
      </c>
      <c r="AD79" s="179">
        <v>955</v>
      </c>
      <c r="AE79" s="180">
        <v>33.28</v>
      </c>
      <c r="AF79" s="93" t="s">
        <v>25</v>
      </c>
      <c r="AG79" s="94" t="s">
        <v>38</v>
      </c>
      <c r="AH79" s="95">
        <v>1</v>
      </c>
      <c r="AI79" s="96">
        <v>1.2</v>
      </c>
      <c r="AJ79" s="181">
        <v>10.5</v>
      </c>
      <c r="AK79" s="182">
        <v>14.95</v>
      </c>
      <c r="AL79" s="183">
        <v>2.28</v>
      </c>
      <c r="AM79" s="193"/>
      <c r="AN79" s="195"/>
      <c r="AO79" s="195"/>
      <c r="AP79" s="97">
        <v>110</v>
      </c>
      <c r="AQ79" s="98">
        <v>109</v>
      </c>
      <c r="AR79" s="99">
        <v>1.2</v>
      </c>
      <c r="AS79" s="100"/>
      <c r="AT79" s="215"/>
      <c r="AU79" s="184" t="s">
        <v>42</v>
      </c>
      <c r="AV79" s="189" t="s">
        <v>9</v>
      </c>
      <c r="AW79" s="185" t="s">
        <v>9</v>
      </c>
      <c r="AX79" s="185" t="s">
        <v>9</v>
      </c>
      <c r="AY79" s="205" t="s">
        <v>2</v>
      </c>
      <c r="AZ79" s="205" t="s">
        <v>2</v>
      </c>
      <c r="BA79" s="187"/>
      <c r="BB79" s="35" t="s">
        <v>124</v>
      </c>
      <c r="BC79" s="106" t="s">
        <v>9</v>
      </c>
      <c r="BD79" s="107" t="s">
        <v>9</v>
      </c>
      <c r="BE79" s="216"/>
    </row>
    <row r="80" spans="1:57" ht="14.25">
      <c r="A80" s="75" t="s">
        <v>93</v>
      </c>
      <c r="B80" s="209" t="s">
        <v>203</v>
      </c>
      <c r="C80" s="153">
        <v>4549526700071</v>
      </c>
      <c r="D80" s="146">
        <v>4549526700071</v>
      </c>
      <c r="E80" s="156" t="s">
        <v>91</v>
      </c>
      <c r="F80" s="196" t="s">
        <v>0</v>
      </c>
      <c r="G80" s="170">
        <v>15.25</v>
      </c>
      <c r="H80" s="171">
        <v>21.05</v>
      </c>
      <c r="I80" s="172">
        <v>2.9</v>
      </c>
      <c r="J80" s="173">
        <v>162</v>
      </c>
      <c r="K80" s="128">
        <v>14549526700078</v>
      </c>
      <c r="L80" s="130">
        <v>4549526700071</v>
      </c>
      <c r="M80" s="154">
        <v>10</v>
      </c>
      <c r="N80" s="149">
        <v>26.1</v>
      </c>
      <c r="O80" s="150">
        <v>17.9</v>
      </c>
      <c r="P80" s="151">
        <v>23.4</v>
      </c>
      <c r="Q80" s="152">
        <v>1.9</v>
      </c>
      <c r="R80" s="128">
        <v>24549526700075</v>
      </c>
      <c r="S80" s="146">
        <v>4549526700071</v>
      </c>
      <c r="T80" s="174">
        <v>40</v>
      </c>
      <c r="U80" s="170">
        <v>54.8</v>
      </c>
      <c r="V80" s="171">
        <v>37.8</v>
      </c>
      <c r="W80" s="172">
        <v>26.8</v>
      </c>
      <c r="X80" s="175">
        <v>8.6</v>
      </c>
      <c r="Y80" s="176">
        <f t="shared" si="3"/>
        <v>0.05551459199999999</v>
      </c>
      <c r="Z80" s="177">
        <v>19</v>
      </c>
      <c r="AA80" s="178">
        <v>20</v>
      </c>
      <c r="AB80" s="98">
        <v>205</v>
      </c>
      <c r="AC80" s="155">
        <v>7.62</v>
      </c>
      <c r="AD80" s="179">
        <v>955</v>
      </c>
      <c r="AE80" s="180">
        <v>33.28</v>
      </c>
      <c r="AF80" s="93" t="s">
        <v>25</v>
      </c>
      <c r="AG80" s="94" t="s">
        <v>38</v>
      </c>
      <c r="AH80" s="95">
        <v>1</v>
      </c>
      <c r="AI80" s="96">
        <v>1.2</v>
      </c>
      <c r="AJ80" s="181">
        <v>10.5</v>
      </c>
      <c r="AK80" s="182">
        <v>14.95</v>
      </c>
      <c r="AL80" s="183">
        <v>2.28</v>
      </c>
      <c r="AM80" s="193"/>
      <c r="AN80" s="195"/>
      <c r="AO80" s="195"/>
      <c r="AP80" s="97">
        <v>110</v>
      </c>
      <c r="AQ80" s="98">
        <v>109</v>
      </c>
      <c r="AR80" s="99">
        <v>1.2</v>
      </c>
      <c r="AS80" s="100"/>
      <c r="AT80" s="215"/>
      <c r="AU80" s="184" t="s">
        <v>42</v>
      </c>
      <c r="AV80" s="189" t="s">
        <v>9</v>
      </c>
      <c r="AW80" s="185" t="s">
        <v>9</v>
      </c>
      <c r="AX80" s="185" t="s">
        <v>9</v>
      </c>
      <c r="AY80" s="205" t="s">
        <v>2</v>
      </c>
      <c r="AZ80" s="205" t="s">
        <v>2</v>
      </c>
      <c r="BA80" s="187"/>
      <c r="BB80" s="35" t="s">
        <v>124</v>
      </c>
      <c r="BC80" s="106" t="s">
        <v>9</v>
      </c>
      <c r="BD80" s="107" t="s">
        <v>9</v>
      </c>
      <c r="BE80" s="216"/>
    </row>
    <row r="81" spans="1:57" ht="14.25">
      <c r="A81" s="75" t="s">
        <v>93</v>
      </c>
      <c r="B81" s="209" t="s">
        <v>204</v>
      </c>
      <c r="C81" s="153">
        <v>4549526700088</v>
      </c>
      <c r="D81" s="146">
        <v>4549526700088</v>
      </c>
      <c r="E81" s="156" t="s">
        <v>91</v>
      </c>
      <c r="F81" s="196" t="s">
        <v>0</v>
      </c>
      <c r="G81" s="170">
        <v>15.25</v>
      </c>
      <c r="H81" s="171">
        <v>21.05</v>
      </c>
      <c r="I81" s="172">
        <v>2.9</v>
      </c>
      <c r="J81" s="173">
        <v>162</v>
      </c>
      <c r="K81" s="128">
        <v>14549526700085</v>
      </c>
      <c r="L81" s="130">
        <v>4549526700088</v>
      </c>
      <c r="M81" s="154">
        <v>10</v>
      </c>
      <c r="N81" s="149">
        <v>26.1</v>
      </c>
      <c r="O81" s="150">
        <v>17.9</v>
      </c>
      <c r="P81" s="151">
        <v>23.4</v>
      </c>
      <c r="Q81" s="152">
        <v>1.9</v>
      </c>
      <c r="R81" s="128">
        <v>24549526700082</v>
      </c>
      <c r="S81" s="146">
        <v>4549526700088</v>
      </c>
      <c r="T81" s="174">
        <v>40</v>
      </c>
      <c r="U81" s="170">
        <v>54.8</v>
      </c>
      <c r="V81" s="171">
        <v>37.8</v>
      </c>
      <c r="W81" s="172">
        <v>26.8</v>
      </c>
      <c r="X81" s="175">
        <v>8.6</v>
      </c>
      <c r="Y81" s="176">
        <f t="shared" si="3"/>
        <v>0.05551459199999999</v>
      </c>
      <c r="Z81" s="177">
        <v>19</v>
      </c>
      <c r="AA81" s="178">
        <v>20</v>
      </c>
      <c r="AB81" s="98">
        <v>205</v>
      </c>
      <c r="AC81" s="155">
        <v>7.62</v>
      </c>
      <c r="AD81" s="179">
        <v>955</v>
      </c>
      <c r="AE81" s="180">
        <v>33.28</v>
      </c>
      <c r="AF81" s="93" t="s">
        <v>25</v>
      </c>
      <c r="AG81" s="94" t="s">
        <v>38</v>
      </c>
      <c r="AH81" s="95">
        <v>1</v>
      </c>
      <c r="AI81" s="96">
        <v>1.2</v>
      </c>
      <c r="AJ81" s="181">
        <v>10.5</v>
      </c>
      <c r="AK81" s="182">
        <v>14.95</v>
      </c>
      <c r="AL81" s="183">
        <v>2.28</v>
      </c>
      <c r="AM81" s="193"/>
      <c r="AN81" s="195"/>
      <c r="AO81" s="195"/>
      <c r="AP81" s="97">
        <v>110</v>
      </c>
      <c r="AQ81" s="98">
        <v>109</v>
      </c>
      <c r="AR81" s="99">
        <v>1.2</v>
      </c>
      <c r="AS81" s="100"/>
      <c r="AT81" s="215"/>
      <c r="AU81" s="184" t="s">
        <v>42</v>
      </c>
      <c r="AV81" s="189" t="s">
        <v>9</v>
      </c>
      <c r="AW81" s="185" t="s">
        <v>9</v>
      </c>
      <c r="AX81" s="185" t="s">
        <v>9</v>
      </c>
      <c r="AY81" s="205" t="s">
        <v>2</v>
      </c>
      <c r="AZ81" s="205" t="s">
        <v>2</v>
      </c>
      <c r="BA81" s="187"/>
      <c r="BB81" s="35" t="s">
        <v>124</v>
      </c>
      <c r="BC81" s="106" t="s">
        <v>9</v>
      </c>
      <c r="BD81" s="107" t="s">
        <v>9</v>
      </c>
      <c r="BE81" s="216"/>
    </row>
    <row r="82" spans="1:57" ht="14.25">
      <c r="A82" s="75" t="s">
        <v>93</v>
      </c>
      <c r="B82" s="204" t="s">
        <v>205</v>
      </c>
      <c r="C82" s="153">
        <v>4549526700187</v>
      </c>
      <c r="D82" s="146">
        <v>4549526700187</v>
      </c>
      <c r="E82" s="156" t="s">
        <v>91</v>
      </c>
      <c r="F82" s="196" t="s">
        <v>0</v>
      </c>
      <c r="G82" s="170">
        <v>13.2</v>
      </c>
      <c r="H82" s="171">
        <v>18.2</v>
      </c>
      <c r="I82" s="172">
        <v>2.6</v>
      </c>
      <c r="J82" s="173">
        <v>111</v>
      </c>
      <c r="K82" s="128">
        <v>14549526700184</v>
      </c>
      <c r="L82" s="130">
        <v>4549526700187</v>
      </c>
      <c r="M82" s="154">
        <v>10</v>
      </c>
      <c r="N82" s="149">
        <v>22.4</v>
      </c>
      <c r="O82" s="150">
        <v>14.4</v>
      </c>
      <c r="P82" s="151">
        <v>20.4</v>
      </c>
      <c r="Q82" s="152">
        <v>1.3</v>
      </c>
      <c r="R82" s="128">
        <v>24549526700181</v>
      </c>
      <c r="S82" s="130">
        <v>4549526700187</v>
      </c>
      <c r="T82" s="174">
        <v>100</v>
      </c>
      <c r="U82" s="170">
        <v>74.8</v>
      </c>
      <c r="V82" s="171">
        <v>46.8</v>
      </c>
      <c r="W82" s="172">
        <v>23.8</v>
      </c>
      <c r="X82" s="175">
        <v>14.4</v>
      </c>
      <c r="Y82" s="176">
        <f>U82*V82*W82/1000000</f>
        <v>0.083315232</v>
      </c>
      <c r="Z82" s="177">
        <v>15</v>
      </c>
      <c r="AA82" s="178">
        <v>14</v>
      </c>
      <c r="AB82" s="98">
        <v>145</v>
      </c>
      <c r="AC82" s="155">
        <v>6.88</v>
      </c>
      <c r="AD82" s="179">
        <v>1375</v>
      </c>
      <c r="AE82" s="180">
        <v>40.88</v>
      </c>
      <c r="AF82" s="93" t="s">
        <v>25</v>
      </c>
      <c r="AG82" s="94" t="s">
        <v>38</v>
      </c>
      <c r="AH82" s="95">
        <v>1</v>
      </c>
      <c r="AI82" s="96">
        <v>1.2</v>
      </c>
      <c r="AJ82" s="181">
        <v>8.55</v>
      </c>
      <c r="AK82" s="182">
        <v>12</v>
      </c>
      <c r="AL82" s="183">
        <v>1.94</v>
      </c>
      <c r="AM82" s="193"/>
      <c r="AN82" s="195"/>
      <c r="AO82" s="195"/>
      <c r="AP82" s="97">
        <v>70</v>
      </c>
      <c r="AQ82" s="98">
        <v>68</v>
      </c>
      <c r="AR82" s="99">
        <v>1.2</v>
      </c>
      <c r="AS82" s="100"/>
      <c r="AT82" s="215"/>
      <c r="AU82" s="184" t="s">
        <v>42</v>
      </c>
      <c r="AV82" s="189" t="s">
        <v>9</v>
      </c>
      <c r="AW82" s="185" t="s">
        <v>9</v>
      </c>
      <c r="AX82" s="185" t="s">
        <v>9</v>
      </c>
      <c r="AY82" s="205" t="s">
        <v>2</v>
      </c>
      <c r="AZ82" s="206" t="s">
        <v>2</v>
      </c>
      <c r="BA82" s="187"/>
      <c r="BB82" s="35" t="s">
        <v>124</v>
      </c>
      <c r="BC82" s="106" t="s">
        <v>9</v>
      </c>
      <c r="BD82" s="107" t="s">
        <v>9</v>
      </c>
      <c r="BE82" s="216"/>
    </row>
    <row r="83" spans="1:57" ht="14.25">
      <c r="A83" s="75" t="s">
        <v>93</v>
      </c>
      <c r="B83" s="204" t="s">
        <v>206</v>
      </c>
      <c r="C83" s="153">
        <v>4549526700194</v>
      </c>
      <c r="D83" s="146">
        <v>4549526700194</v>
      </c>
      <c r="E83" s="156" t="s">
        <v>91</v>
      </c>
      <c r="F83" s="196" t="s">
        <v>0</v>
      </c>
      <c r="G83" s="170">
        <v>13.2</v>
      </c>
      <c r="H83" s="171">
        <v>18.2</v>
      </c>
      <c r="I83" s="172">
        <v>2.6</v>
      </c>
      <c r="J83" s="173">
        <v>111</v>
      </c>
      <c r="K83" s="128">
        <v>14549526700191</v>
      </c>
      <c r="L83" s="130">
        <v>4549526700194</v>
      </c>
      <c r="M83" s="154">
        <v>10</v>
      </c>
      <c r="N83" s="149">
        <v>22.4</v>
      </c>
      <c r="O83" s="150">
        <v>14.4</v>
      </c>
      <c r="P83" s="151">
        <v>20.4</v>
      </c>
      <c r="Q83" s="152">
        <v>1.3</v>
      </c>
      <c r="R83" s="128">
        <v>24549526700198</v>
      </c>
      <c r="S83" s="130">
        <v>4549526700194</v>
      </c>
      <c r="T83" s="174">
        <v>100</v>
      </c>
      <c r="U83" s="170">
        <v>74.8</v>
      </c>
      <c r="V83" s="171">
        <v>46.8</v>
      </c>
      <c r="W83" s="172">
        <v>23.8</v>
      </c>
      <c r="X83" s="175">
        <v>14.4</v>
      </c>
      <c r="Y83" s="176">
        <f>U83*V83*W83/1000000</f>
        <v>0.083315232</v>
      </c>
      <c r="Z83" s="177">
        <v>15</v>
      </c>
      <c r="AA83" s="178">
        <v>14</v>
      </c>
      <c r="AB83" s="98">
        <v>145</v>
      </c>
      <c r="AC83" s="155">
        <v>6.88</v>
      </c>
      <c r="AD83" s="179">
        <v>1375</v>
      </c>
      <c r="AE83" s="180">
        <v>40.88</v>
      </c>
      <c r="AF83" s="93" t="s">
        <v>25</v>
      </c>
      <c r="AG83" s="94" t="s">
        <v>38</v>
      </c>
      <c r="AH83" s="95">
        <v>1</v>
      </c>
      <c r="AI83" s="96">
        <v>1.2</v>
      </c>
      <c r="AJ83" s="181">
        <v>8.55</v>
      </c>
      <c r="AK83" s="182">
        <v>12</v>
      </c>
      <c r="AL83" s="183">
        <v>1.94</v>
      </c>
      <c r="AM83" s="193"/>
      <c r="AN83" s="195"/>
      <c r="AO83" s="195"/>
      <c r="AP83" s="97">
        <v>70</v>
      </c>
      <c r="AQ83" s="98">
        <v>68</v>
      </c>
      <c r="AR83" s="99">
        <v>1.2</v>
      </c>
      <c r="AS83" s="100"/>
      <c r="AT83" s="215"/>
      <c r="AU83" s="184" t="s">
        <v>42</v>
      </c>
      <c r="AV83" s="189" t="s">
        <v>9</v>
      </c>
      <c r="AW83" s="185" t="s">
        <v>9</v>
      </c>
      <c r="AX83" s="185" t="s">
        <v>9</v>
      </c>
      <c r="AY83" s="205" t="s">
        <v>2</v>
      </c>
      <c r="AZ83" s="206" t="s">
        <v>2</v>
      </c>
      <c r="BA83" s="187"/>
      <c r="BB83" s="35" t="s">
        <v>124</v>
      </c>
      <c r="BC83" s="106" t="s">
        <v>9</v>
      </c>
      <c r="BD83" s="107" t="s">
        <v>9</v>
      </c>
      <c r="BE83" s="216"/>
    </row>
    <row r="84" spans="1:57" ht="14.25">
      <c r="A84" s="75" t="s">
        <v>93</v>
      </c>
      <c r="B84" s="204" t="s">
        <v>207</v>
      </c>
      <c r="C84" s="153">
        <v>4549526700200</v>
      </c>
      <c r="D84" s="146">
        <v>4549526700200</v>
      </c>
      <c r="E84" s="156" t="s">
        <v>91</v>
      </c>
      <c r="F84" s="196" t="s">
        <v>0</v>
      </c>
      <c r="G84" s="170">
        <v>13.2</v>
      </c>
      <c r="H84" s="171">
        <v>18.2</v>
      </c>
      <c r="I84" s="172">
        <v>2.6</v>
      </c>
      <c r="J84" s="173">
        <v>111</v>
      </c>
      <c r="K84" s="128">
        <v>14549526700207</v>
      </c>
      <c r="L84" s="130">
        <v>4549526700200</v>
      </c>
      <c r="M84" s="154">
        <v>10</v>
      </c>
      <c r="N84" s="149">
        <v>22.4</v>
      </c>
      <c r="O84" s="150">
        <v>14.4</v>
      </c>
      <c r="P84" s="151">
        <v>20.4</v>
      </c>
      <c r="Q84" s="152">
        <v>1.3</v>
      </c>
      <c r="R84" s="128">
        <v>24549526700204</v>
      </c>
      <c r="S84" s="130">
        <v>4549526700200</v>
      </c>
      <c r="T84" s="174">
        <v>100</v>
      </c>
      <c r="U84" s="170">
        <v>74.8</v>
      </c>
      <c r="V84" s="171">
        <v>46.8</v>
      </c>
      <c r="W84" s="172">
        <v>23.8</v>
      </c>
      <c r="X84" s="175">
        <v>14.4</v>
      </c>
      <c r="Y84" s="176">
        <f>U84*V84*W84/1000000</f>
        <v>0.083315232</v>
      </c>
      <c r="Z84" s="177">
        <v>15</v>
      </c>
      <c r="AA84" s="178">
        <v>14</v>
      </c>
      <c r="AB84" s="98">
        <v>145</v>
      </c>
      <c r="AC84" s="155">
        <v>6.88</v>
      </c>
      <c r="AD84" s="179">
        <v>1375</v>
      </c>
      <c r="AE84" s="180">
        <v>40.88</v>
      </c>
      <c r="AF84" s="93" t="s">
        <v>25</v>
      </c>
      <c r="AG84" s="94" t="s">
        <v>38</v>
      </c>
      <c r="AH84" s="95">
        <v>1</v>
      </c>
      <c r="AI84" s="96">
        <v>1.2</v>
      </c>
      <c r="AJ84" s="181">
        <v>8.55</v>
      </c>
      <c r="AK84" s="182">
        <v>12</v>
      </c>
      <c r="AL84" s="183">
        <v>1.94</v>
      </c>
      <c r="AM84" s="193"/>
      <c r="AN84" s="195"/>
      <c r="AO84" s="195"/>
      <c r="AP84" s="97">
        <v>70</v>
      </c>
      <c r="AQ84" s="98">
        <v>68</v>
      </c>
      <c r="AR84" s="99">
        <v>1.2</v>
      </c>
      <c r="AS84" s="100"/>
      <c r="AT84" s="215"/>
      <c r="AU84" s="184" t="s">
        <v>42</v>
      </c>
      <c r="AV84" s="189" t="s">
        <v>9</v>
      </c>
      <c r="AW84" s="185" t="s">
        <v>9</v>
      </c>
      <c r="AX84" s="185" t="s">
        <v>9</v>
      </c>
      <c r="AY84" s="205" t="s">
        <v>2</v>
      </c>
      <c r="AZ84" s="206" t="s">
        <v>2</v>
      </c>
      <c r="BA84" s="187"/>
      <c r="BB84" s="35" t="s">
        <v>124</v>
      </c>
      <c r="BC84" s="106" t="s">
        <v>9</v>
      </c>
      <c r="BD84" s="107" t="s">
        <v>9</v>
      </c>
      <c r="BE84" s="216"/>
    </row>
    <row r="85" spans="1:57" ht="14.25">
      <c r="A85" s="75" t="s">
        <v>93</v>
      </c>
      <c r="B85" s="203" t="s">
        <v>208</v>
      </c>
      <c r="C85" s="76">
        <v>90472</v>
      </c>
      <c r="D85" s="114">
        <v>4971850090472</v>
      </c>
      <c r="E85" s="156" t="s">
        <v>91</v>
      </c>
      <c r="F85" s="72" t="s">
        <v>0</v>
      </c>
      <c r="G85" s="118">
        <v>15.8</v>
      </c>
      <c r="H85" s="119">
        <v>23.2</v>
      </c>
      <c r="I85" s="120">
        <v>3.5</v>
      </c>
      <c r="J85" s="79">
        <v>163</v>
      </c>
      <c r="K85" s="128">
        <v>14971850090479</v>
      </c>
      <c r="L85" s="129">
        <v>4971850090472</v>
      </c>
      <c r="M85" s="82">
        <v>10</v>
      </c>
      <c r="N85" s="115">
        <v>28.9</v>
      </c>
      <c r="O85" s="116">
        <v>16.6</v>
      </c>
      <c r="P85" s="117">
        <v>24.6</v>
      </c>
      <c r="Q85" s="85">
        <v>1.9</v>
      </c>
      <c r="R85" s="128">
        <v>24971850090476</v>
      </c>
      <c r="S85" s="129">
        <v>4971850090472</v>
      </c>
      <c r="T85" s="86">
        <v>100</v>
      </c>
      <c r="U85" s="118">
        <v>84.8</v>
      </c>
      <c r="V85" s="119">
        <v>59.8</v>
      </c>
      <c r="W85" s="120">
        <v>27.5</v>
      </c>
      <c r="X85" s="87">
        <v>21.1</v>
      </c>
      <c r="Y85" s="88">
        <f>U85*V85*W85/1000000</f>
        <v>0.1394536</v>
      </c>
      <c r="Z85" s="89">
        <v>24.5</v>
      </c>
      <c r="AA85" s="90">
        <v>20.5</v>
      </c>
      <c r="AB85" s="83">
        <v>210</v>
      </c>
      <c r="AC85" s="84">
        <v>8.18</v>
      </c>
      <c r="AD85" s="91">
        <v>2030</v>
      </c>
      <c r="AE85" s="92">
        <v>48.08</v>
      </c>
      <c r="AF85" s="93" t="s">
        <v>185</v>
      </c>
      <c r="AG85" s="94" t="s">
        <v>38</v>
      </c>
      <c r="AH85" s="95">
        <v>1</v>
      </c>
      <c r="AI85" s="96">
        <v>1.2</v>
      </c>
      <c r="AJ85" s="123">
        <v>10.3</v>
      </c>
      <c r="AK85" s="124">
        <v>14.7</v>
      </c>
      <c r="AL85" s="125">
        <v>2.88</v>
      </c>
      <c r="AM85" s="134"/>
      <c r="AN85" s="135"/>
      <c r="AO85" s="135"/>
      <c r="AP85" s="97">
        <v>110</v>
      </c>
      <c r="AQ85" s="98">
        <v>109</v>
      </c>
      <c r="AR85" s="99">
        <v>1</v>
      </c>
      <c r="AS85" s="100" t="s">
        <v>2</v>
      </c>
      <c r="AT85" s="215" t="s">
        <v>2</v>
      </c>
      <c r="AU85" s="101" t="s">
        <v>3</v>
      </c>
      <c r="AV85" s="102" t="s">
        <v>9</v>
      </c>
      <c r="AW85" s="103" t="s">
        <v>9</v>
      </c>
      <c r="AX85" s="103" t="s">
        <v>9</v>
      </c>
      <c r="AY85" s="103" t="s">
        <v>9</v>
      </c>
      <c r="AZ85" s="104" t="s">
        <v>2</v>
      </c>
      <c r="BA85" s="105"/>
      <c r="BB85" s="35" t="s">
        <v>124</v>
      </c>
      <c r="BC85" s="106" t="s">
        <v>9</v>
      </c>
      <c r="BD85" s="107" t="s">
        <v>9</v>
      </c>
      <c r="BE85" s="216"/>
    </row>
    <row r="86" spans="1:57" ht="14.25">
      <c r="A86" s="75" t="s">
        <v>93</v>
      </c>
      <c r="B86" s="203" t="s">
        <v>209</v>
      </c>
      <c r="C86" s="78">
        <v>90489</v>
      </c>
      <c r="D86" s="146">
        <v>4971850090489</v>
      </c>
      <c r="E86" s="156" t="s">
        <v>91</v>
      </c>
      <c r="F86" s="196" t="s">
        <v>0</v>
      </c>
      <c r="G86" s="170">
        <v>15.8</v>
      </c>
      <c r="H86" s="171">
        <v>23.2</v>
      </c>
      <c r="I86" s="172">
        <v>3.5</v>
      </c>
      <c r="J86" s="173">
        <v>163</v>
      </c>
      <c r="K86" s="128">
        <v>14971850090486</v>
      </c>
      <c r="L86" s="129">
        <v>4971850090489</v>
      </c>
      <c r="M86" s="82">
        <v>10</v>
      </c>
      <c r="N86" s="115">
        <v>28.9</v>
      </c>
      <c r="O86" s="116">
        <v>16.6</v>
      </c>
      <c r="P86" s="117">
        <v>24.6</v>
      </c>
      <c r="Q86" s="85">
        <v>1.9</v>
      </c>
      <c r="R86" s="128">
        <v>24971850090483</v>
      </c>
      <c r="S86" s="129">
        <v>4971850090489</v>
      </c>
      <c r="T86" s="174">
        <v>100</v>
      </c>
      <c r="U86" s="170">
        <v>84.6</v>
      </c>
      <c r="V86" s="171">
        <v>59.8</v>
      </c>
      <c r="W86" s="172">
        <v>27.5</v>
      </c>
      <c r="X86" s="175">
        <v>21.1</v>
      </c>
      <c r="Y86" s="176">
        <f t="shared" si="3"/>
        <v>0.1391247</v>
      </c>
      <c r="Z86" s="177">
        <v>24.5</v>
      </c>
      <c r="AA86" s="178">
        <v>20.5</v>
      </c>
      <c r="AB86" s="98">
        <v>210</v>
      </c>
      <c r="AC86" s="155">
        <v>8.18</v>
      </c>
      <c r="AD86" s="179">
        <v>2030</v>
      </c>
      <c r="AE86" s="180">
        <v>48.08</v>
      </c>
      <c r="AF86" s="93" t="s">
        <v>185</v>
      </c>
      <c r="AG86" s="94" t="s">
        <v>38</v>
      </c>
      <c r="AH86" s="95">
        <v>1</v>
      </c>
      <c r="AI86" s="96">
        <v>1.2</v>
      </c>
      <c r="AJ86" s="181">
        <v>10.3</v>
      </c>
      <c r="AK86" s="182">
        <v>14.7</v>
      </c>
      <c r="AL86" s="183">
        <v>2.88</v>
      </c>
      <c r="AM86" s="193"/>
      <c r="AN86" s="195"/>
      <c r="AO86" s="195"/>
      <c r="AP86" s="97">
        <v>110</v>
      </c>
      <c r="AQ86" s="98">
        <v>109</v>
      </c>
      <c r="AR86" s="99">
        <v>1.2</v>
      </c>
      <c r="AS86" s="100" t="s">
        <v>2</v>
      </c>
      <c r="AT86" s="215" t="s">
        <v>2</v>
      </c>
      <c r="AU86" s="184" t="s">
        <v>3</v>
      </c>
      <c r="AV86" s="189" t="s">
        <v>9</v>
      </c>
      <c r="AW86" s="185" t="s">
        <v>9</v>
      </c>
      <c r="AX86" s="185" t="s">
        <v>9</v>
      </c>
      <c r="AY86" s="185" t="s">
        <v>9</v>
      </c>
      <c r="AZ86" s="186" t="s">
        <v>2</v>
      </c>
      <c r="BA86" s="187"/>
      <c r="BB86" s="35" t="s">
        <v>124</v>
      </c>
      <c r="BC86" s="106" t="s">
        <v>9</v>
      </c>
      <c r="BD86" s="107" t="s">
        <v>9</v>
      </c>
      <c r="BE86" s="216"/>
    </row>
    <row r="87" spans="1:57" ht="14.25">
      <c r="A87" s="75" t="s">
        <v>93</v>
      </c>
      <c r="B87" s="203" t="s">
        <v>210</v>
      </c>
      <c r="C87" s="78">
        <v>90496</v>
      </c>
      <c r="D87" s="146">
        <v>4971850090496</v>
      </c>
      <c r="E87" s="156" t="s">
        <v>91</v>
      </c>
      <c r="F87" s="196" t="s">
        <v>0</v>
      </c>
      <c r="G87" s="170">
        <v>15.8</v>
      </c>
      <c r="H87" s="171">
        <v>23.2</v>
      </c>
      <c r="I87" s="172">
        <v>3.5</v>
      </c>
      <c r="J87" s="173">
        <v>164</v>
      </c>
      <c r="K87" s="128">
        <v>14971850090493</v>
      </c>
      <c r="L87" s="129">
        <v>4971850090496</v>
      </c>
      <c r="M87" s="82">
        <v>10</v>
      </c>
      <c r="N87" s="115">
        <v>27.4</v>
      </c>
      <c r="O87" s="116">
        <v>16.6</v>
      </c>
      <c r="P87" s="117">
        <v>24.4</v>
      </c>
      <c r="Q87" s="85">
        <v>1.8</v>
      </c>
      <c r="R87" s="128">
        <v>24971850090490</v>
      </c>
      <c r="S87" s="129">
        <v>4971850090496</v>
      </c>
      <c r="T87" s="174">
        <v>40</v>
      </c>
      <c r="U87" s="170">
        <v>56.5</v>
      </c>
      <c r="V87" s="171">
        <v>34.8</v>
      </c>
      <c r="W87" s="172">
        <v>27.7</v>
      </c>
      <c r="X87" s="175">
        <v>8.1</v>
      </c>
      <c r="Y87" s="176">
        <f>U87*V87*W87/1000000</f>
        <v>0.05446373999999999</v>
      </c>
      <c r="Z87" s="177">
        <v>20</v>
      </c>
      <c r="AA87" s="178">
        <v>16</v>
      </c>
      <c r="AB87" s="98">
        <v>175</v>
      </c>
      <c r="AC87" s="155">
        <v>7.48</v>
      </c>
      <c r="AD87" s="179">
        <v>825</v>
      </c>
      <c r="AE87" s="180">
        <v>44.52</v>
      </c>
      <c r="AF87" s="93" t="s">
        <v>185</v>
      </c>
      <c r="AG87" s="94" t="s">
        <v>38</v>
      </c>
      <c r="AH87" s="95">
        <v>1</v>
      </c>
      <c r="AI87" s="96">
        <v>1.2</v>
      </c>
      <c r="AJ87" s="181">
        <v>10.3</v>
      </c>
      <c r="AK87" s="182">
        <v>14.7</v>
      </c>
      <c r="AL87" s="183">
        <v>2.88</v>
      </c>
      <c r="AM87" s="193"/>
      <c r="AN87" s="195"/>
      <c r="AO87" s="195"/>
      <c r="AP87" s="97">
        <v>115</v>
      </c>
      <c r="AQ87" s="98">
        <v>114</v>
      </c>
      <c r="AR87" s="99">
        <v>1</v>
      </c>
      <c r="AS87" s="100" t="s">
        <v>2</v>
      </c>
      <c r="AT87" s="215" t="s">
        <v>2</v>
      </c>
      <c r="AU87" s="184" t="s">
        <v>3</v>
      </c>
      <c r="AV87" s="189" t="s">
        <v>9</v>
      </c>
      <c r="AW87" s="185" t="s">
        <v>9</v>
      </c>
      <c r="AX87" s="185" t="s">
        <v>9</v>
      </c>
      <c r="AY87" s="185" t="s">
        <v>9</v>
      </c>
      <c r="AZ87" s="186" t="s">
        <v>2</v>
      </c>
      <c r="BA87" s="187"/>
      <c r="BB87" s="35" t="s">
        <v>124</v>
      </c>
      <c r="BC87" s="106" t="s">
        <v>9</v>
      </c>
      <c r="BD87" s="107" t="s">
        <v>9</v>
      </c>
      <c r="BE87" s="216"/>
    </row>
    <row r="88" spans="1:57" ht="14.25">
      <c r="A88" s="75" t="s">
        <v>93</v>
      </c>
      <c r="B88" s="203" t="s">
        <v>211</v>
      </c>
      <c r="C88" s="76">
        <v>90465</v>
      </c>
      <c r="D88" s="114">
        <v>4971850090465</v>
      </c>
      <c r="E88" s="156" t="s">
        <v>91</v>
      </c>
      <c r="F88" s="72" t="s">
        <v>0</v>
      </c>
      <c r="G88" s="118">
        <v>15.8</v>
      </c>
      <c r="H88" s="119">
        <v>23.2</v>
      </c>
      <c r="I88" s="120">
        <v>3.5</v>
      </c>
      <c r="J88" s="79">
        <v>163</v>
      </c>
      <c r="K88" s="128">
        <v>14971850090462</v>
      </c>
      <c r="L88" s="129">
        <v>4971850090465</v>
      </c>
      <c r="M88" s="82">
        <v>10</v>
      </c>
      <c r="N88" s="115">
        <v>28.9</v>
      </c>
      <c r="O88" s="116">
        <v>16.6</v>
      </c>
      <c r="P88" s="117">
        <v>24.6</v>
      </c>
      <c r="Q88" s="85">
        <v>1.9</v>
      </c>
      <c r="R88" s="128">
        <v>24971850090469</v>
      </c>
      <c r="S88" s="129">
        <v>4971850090465</v>
      </c>
      <c r="T88" s="86">
        <v>100</v>
      </c>
      <c r="U88" s="118">
        <v>84.8</v>
      </c>
      <c r="V88" s="119">
        <v>59.8</v>
      </c>
      <c r="W88" s="120">
        <v>27.5</v>
      </c>
      <c r="X88" s="87">
        <v>21.1</v>
      </c>
      <c r="Y88" s="88">
        <f t="shared" si="3"/>
        <v>0.1394536</v>
      </c>
      <c r="Z88" s="89">
        <v>24.5</v>
      </c>
      <c r="AA88" s="90">
        <v>20.5</v>
      </c>
      <c r="AB88" s="83">
        <v>210</v>
      </c>
      <c r="AC88" s="84">
        <v>8.18</v>
      </c>
      <c r="AD88" s="91">
        <v>2030</v>
      </c>
      <c r="AE88" s="92">
        <v>48.08</v>
      </c>
      <c r="AF88" s="93" t="s">
        <v>185</v>
      </c>
      <c r="AG88" s="94" t="s">
        <v>38</v>
      </c>
      <c r="AH88" s="95">
        <v>1</v>
      </c>
      <c r="AI88" s="96">
        <v>1.2</v>
      </c>
      <c r="AJ88" s="123">
        <v>10.3</v>
      </c>
      <c r="AK88" s="124">
        <v>14.7</v>
      </c>
      <c r="AL88" s="125">
        <v>2.88</v>
      </c>
      <c r="AM88" s="134"/>
      <c r="AN88" s="135"/>
      <c r="AO88" s="135"/>
      <c r="AP88" s="97">
        <v>110</v>
      </c>
      <c r="AQ88" s="98">
        <v>109</v>
      </c>
      <c r="AR88" s="99">
        <v>1</v>
      </c>
      <c r="AS88" s="100" t="s">
        <v>2</v>
      </c>
      <c r="AT88" s="215" t="s">
        <v>2</v>
      </c>
      <c r="AU88" s="101" t="s">
        <v>3</v>
      </c>
      <c r="AV88" s="102" t="s">
        <v>9</v>
      </c>
      <c r="AW88" s="103" t="s">
        <v>9</v>
      </c>
      <c r="AX88" s="103" t="s">
        <v>9</v>
      </c>
      <c r="AY88" s="103" t="s">
        <v>9</v>
      </c>
      <c r="AZ88" s="104" t="s">
        <v>2</v>
      </c>
      <c r="BA88" s="105"/>
      <c r="BB88" s="35" t="s">
        <v>124</v>
      </c>
      <c r="BC88" s="106" t="s">
        <v>9</v>
      </c>
      <c r="BD88" s="107" t="s">
        <v>9</v>
      </c>
      <c r="BE88" s="216"/>
    </row>
    <row r="89" spans="1:57" ht="14.25">
      <c r="A89" s="75" t="s">
        <v>93</v>
      </c>
      <c r="B89" s="203" t="s">
        <v>212</v>
      </c>
      <c r="C89" s="76">
        <v>91301</v>
      </c>
      <c r="D89" s="114">
        <v>4971850091301</v>
      </c>
      <c r="E89" s="156" t="s">
        <v>91</v>
      </c>
      <c r="F89" s="72" t="s">
        <v>14</v>
      </c>
      <c r="G89" s="118">
        <v>14.4</v>
      </c>
      <c r="H89" s="119">
        <v>13.4</v>
      </c>
      <c r="I89" s="120">
        <v>2.9</v>
      </c>
      <c r="J89" s="79">
        <v>177</v>
      </c>
      <c r="K89" s="128">
        <v>14971850091308</v>
      </c>
      <c r="L89" s="144">
        <v>4971850091301</v>
      </c>
      <c r="M89" s="82">
        <v>10</v>
      </c>
      <c r="N89" s="115">
        <v>15.4</v>
      </c>
      <c r="O89" s="116">
        <v>27.6</v>
      </c>
      <c r="P89" s="117">
        <v>17.9</v>
      </c>
      <c r="Q89" s="85">
        <v>1.9</v>
      </c>
      <c r="R89" s="128">
        <v>24971850091305</v>
      </c>
      <c r="S89" s="129">
        <v>4971850091301</v>
      </c>
      <c r="T89" s="86">
        <v>100</v>
      </c>
      <c r="U89" s="118">
        <v>32.5</v>
      </c>
      <c r="V89" s="119">
        <v>56.8</v>
      </c>
      <c r="W89" s="120">
        <v>21.2</v>
      </c>
      <c r="X89" s="87">
        <v>8.3</v>
      </c>
      <c r="Y89" s="88">
        <f>U89*V89*W89/1000000</f>
        <v>0.039135199999999995</v>
      </c>
      <c r="Z89" s="89">
        <v>36.8</v>
      </c>
      <c r="AA89" s="90">
        <v>2.7</v>
      </c>
      <c r="AB89" s="83">
        <v>140</v>
      </c>
      <c r="AC89" s="84">
        <v>7.52</v>
      </c>
      <c r="AD89" s="91">
        <v>690</v>
      </c>
      <c r="AE89" s="92">
        <v>43.72</v>
      </c>
      <c r="AF89" s="93" t="s">
        <v>158</v>
      </c>
      <c r="AG89" s="94" t="s">
        <v>38</v>
      </c>
      <c r="AH89" s="95">
        <v>1</v>
      </c>
      <c r="AI89" s="96">
        <v>2</v>
      </c>
      <c r="AJ89" s="123">
        <v>12.7</v>
      </c>
      <c r="AK89" s="124">
        <v>13.65</v>
      </c>
      <c r="AL89" s="125">
        <v>2.88</v>
      </c>
      <c r="AM89" s="134"/>
      <c r="AN89" s="135"/>
      <c r="AO89" s="135"/>
      <c r="AP89" s="97">
        <v>125</v>
      </c>
      <c r="AQ89" s="98">
        <v>123</v>
      </c>
      <c r="AR89" s="99">
        <v>2</v>
      </c>
      <c r="AS89" s="100" t="s">
        <v>2</v>
      </c>
      <c r="AT89" s="215" t="s">
        <v>2</v>
      </c>
      <c r="AU89" s="101" t="s">
        <v>3</v>
      </c>
      <c r="AV89" s="102" t="s">
        <v>9</v>
      </c>
      <c r="AW89" s="103" t="s">
        <v>9</v>
      </c>
      <c r="AX89" s="103" t="s">
        <v>9</v>
      </c>
      <c r="AY89" s="103" t="s">
        <v>9</v>
      </c>
      <c r="AZ89" s="104" t="s">
        <v>2</v>
      </c>
      <c r="BA89" s="105"/>
      <c r="BB89" s="35" t="s">
        <v>124</v>
      </c>
      <c r="BC89" s="106" t="s">
        <v>9</v>
      </c>
      <c r="BD89" s="107" t="s">
        <v>9</v>
      </c>
      <c r="BE89" s="216"/>
    </row>
    <row r="90" spans="1:57" ht="14.25">
      <c r="A90" s="75" t="s">
        <v>93</v>
      </c>
      <c r="B90" s="203" t="s">
        <v>213</v>
      </c>
      <c r="C90" s="76">
        <v>91318</v>
      </c>
      <c r="D90" s="114">
        <v>4971850091318</v>
      </c>
      <c r="E90" s="156" t="s">
        <v>91</v>
      </c>
      <c r="F90" s="72" t="s">
        <v>14</v>
      </c>
      <c r="G90" s="118">
        <v>14.4</v>
      </c>
      <c r="H90" s="119">
        <v>13.4</v>
      </c>
      <c r="I90" s="120">
        <v>2.9</v>
      </c>
      <c r="J90" s="79">
        <v>177</v>
      </c>
      <c r="K90" s="128">
        <v>14971850913185</v>
      </c>
      <c r="L90" s="144">
        <v>4971850091318</v>
      </c>
      <c r="M90" s="82">
        <v>10</v>
      </c>
      <c r="N90" s="115">
        <v>15.4</v>
      </c>
      <c r="O90" s="116">
        <v>27.6</v>
      </c>
      <c r="P90" s="117">
        <v>17.9</v>
      </c>
      <c r="Q90" s="85">
        <v>1.9</v>
      </c>
      <c r="R90" s="128">
        <v>24971850091312</v>
      </c>
      <c r="S90" s="129">
        <v>4971850091318</v>
      </c>
      <c r="T90" s="86">
        <v>100</v>
      </c>
      <c r="U90" s="118">
        <v>32.5</v>
      </c>
      <c r="V90" s="119">
        <v>56.8</v>
      </c>
      <c r="W90" s="120">
        <v>21.2</v>
      </c>
      <c r="X90" s="87">
        <v>8.3</v>
      </c>
      <c r="Y90" s="88">
        <f>U90*V90*W90/1000000</f>
        <v>0.039135199999999995</v>
      </c>
      <c r="Z90" s="89">
        <v>36.8</v>
      </c>
      <c r="AA90" s="90">
        <v>2.7</v>
      </c>
      <c r="AB90" s="83">
        <v>140</v>
      </c>
      <c r="AC90" s="84">
        <v>7.52</v>
      </c>
      <c r="AD90" s="91">
        <v>690</v>
      </c>
      <c r="AE90" s="92">
        <v>43.72</v>
      </c>
      <c r="AF90" s="93" t="s">
        <v>158</v>
      </c>
      <c r="AG90" s="94" t="s">
        <v>38</v>
      </c>
      <c r="AH90" s="95">
        <v>1</v>
      </c>
      <c r="AI90" s="96">
        <v>2</v>
      </c>
      <c r="AJ90" s="123">
        <v>12.7</v>
      </c>
      <c r="AK90" s="124">
        <v>13.65</v>
      </c>
      <c r="AL90" s="125">
        <v>2.88</v>
      </c>
      <c r="AM90" s="134"/>
      <c r="AN90" s="135"/>
      <c r="AO90" s="135"/>
      <c r="AP90" s="97">
        <v>125</v>
      </c>
      <c r="AQ90" s="98">
        <v>123</v>
      </c>
      <c r="AR90" s="99">
        <v>2</v>
      </c>
      <c r="AS90" s="100" t="s">
        <v>2</v>
      </c>
      <c r="AT90" s="215" t="s">
        <v>2</v>
      </c>
      <c r="AU90" s="101" t="s">
        <v>3</v>
      </c>
      <c r="AV90" s="102" t="s">
        <v>9</v>
      </c>
      <c r="AW90" s="103" t="s">
        <v>9</v>
      </c>
      <c r="AX90" s="103" t="s">
        <v>9</v>
      </c>
      <c r="AY90" s="103" t="s">
        <v>9</v>
      </c>
      <c r="AZ90" s="104" t="s">
        <v>2</v>
      </c>
      <c r="BA90" s="105"/>
      <c r="BB90" s="35" t="s">
        <v>124</v>
      </c>
      <c r="BC90" s="106" t="s">
        <v>9</v>
      </c>
      <c r="BD90" s="107" t="s">
        <v>9</v>
      </c>
      <c r="BE90" s="216"/>
    </row>
    <row r="91" spans="1:57" ht="14.25">
      <c r="A91" s="75" t="s">
        <v>93</v>
      </c>
      <c r="B91" s="37" t="s">
        <v>214</v>
      </c>
      <c r="C91" s="78">
        <v>33370</v>
      </c>
      <c r="D91" s="146">
        <v>4971850033370</v>
      </c>
      <c r="E91" s="156" t="s">
        <v>91</v>
      </c>
      <c r="F91" s="72" t="s">
        <v>215</v>
      </c>
      <c r="G91" s="118">
        <v>19.3</v>
      </c>
      <c r="H91" s="119">
        <v>26.5</v>
      </c>
      <c r="I91" s="120">
        <v>4.5</v>
      </c>
      <c r="J91" s="79">
        <v>352</v>
      </c>
      <c r="K91" s="128">
        <v>14971850033377</v>
      </c>
      <c r="L91" s="129">
        <v>4971850033370</v>
      </c>
      <c r="M91" s="154">
        <v>10</v>
      </c>
      <c r="N91" s="149">
        <v>34.9</v>
      </c>
      <c r="O91" s="150">
        <v>20.9</v>
      </c>
      <c r="P91" s="151">
        <v>29.3</v>
      </c>
      <c r="Q91" s="152">
        <v>3.9</v>
      </c>
      <c r="R91" s="128">
        <v>24971850033374</v>
      </c>
      <c r="S91" s="129">
        <v>4971850033370</v>
      </c>
      <c r="T91" s="86">
        <v>40</v>
      </c>
      <c r="U91" s="118">
        <v>72.8</v>
      </c>
      <c r="V91" s="119">
        <v>44.8</v>
      </c>
      <c r="W91" s="120">
        <v>32.7</v>
      </c>
      <c r="X91" s="87">
        <v>17.1</v>
      </c>
      <c r="Y91" s="88">
        <f>U91*V91*W91/1000000</f>
        <v>0.106649088</v>
      </c>
      <c r="Z91" s="89">
        <v>37</v>
      </c>
      <c r="AA91" s="90">
        <v>44</v>
      </c>
      <c r="AB91" s="98">
        <v>315</v>
      </c>
      <c r="AC91" s="155">
        <v>9.38</v>
      </c>
      <c r="AD91" s="91">
        <v>1465</v>
      </c>
      <c r="AE91" s="92">
        <v>39.68</v>
      </c>
      <c r="AF91" s="93" t="s">
        <v>216</v>
      </c>
      <c r="AG91" s="94" t="s">
        <v>217</v>
      </c>
      <c r="AH91" s="95">
        <v>1</v>
      </c>
      <c r="AI91" s="96">
        <v>3.2</v>
      </c>
      <c r="AJ91" s="123">
        <v>14.45</v>
      </c>
      <c r="AK91" s="124">
        <v>19.45</v>
      </c>
      <c r="AL91" s="125">
        <v>3.56</v>
      </c>
      <c r="AM91" s="134"/>
      <c r="AN91" s="135"/>
      <c r="AO91" s="135"/>
      <c r="AP91" s="97">
        <v>255</v>
      </c>
      <c r="AQ91" s="98">
        <v>253</v>
      </c>
      <c r="AR91" s="99">
        <v>3.2</v>
      </c>
      <c r="AS91" s="100" t="s">
        <v>2</v>
      </c>
      <c r="AT91" s="215" t="s">
        <v>2</v>
      </c>
      <c r="AU91" s="101" t="s">
        <v>3</v>
      </c>
      <c r="AV91" s="102" t="s">
        <v>9</v>
      </c>
      <c r="AW91" s="103" t="s">
        <v>9</v>
      </c>
      <c r="AX91" s="103" t="s">
        <v>9</v>
      </c>
      <c r="AY91" s="103" t="s">
        <v>9</v>
      </c>
      <c r="AZ91" s="104" t="s">
        <v>2</v>
      </c>
      <c r="BA91" s="105"/>
      <c r="BB91" s="35" t="s">
        <v>124</v>
      </c>
      <c r="BC91" s="106" t="s">
        <v>9</v>
      </c>
      <c r="BD91" s="107" t="s">
        <v>9</v>
      </c>
      <c r="BE91" s="216"/>
    </row>
    <row r="92" spans="1:57" ht="14.25">
      <c r="A92" s="148" t="s">
        <v>94</v>
      </c>
      <c r="B92" s="203" t="s">
        <v>218</v>
      </c>
      <c r="C92" s="78">
        <v>4549526604980</v>
      </c>
      <c r="D92" s="146">
        <v>4549526604980</v>
      </c>
      <c r="E92" s="156" t="s">
        <v>91</v>
      </c>
      <c r="F92" s="196" t="s">
        <v>6</v>
      </c>
      <c r="G92" s="170">
        <v>24.2</v>
      </c>
      <c r="H92" s="171">
        <v>41.7</v>
      </c>
      <c r="I92" s="172">
        <v>11.3</v>
      </c>
      <c r="J92" s="173">
        <v>1891</v>
      </c>
      <c r="K92" s="168"/>
      <c r="L92" s="169"/>
      <c r="M92" s="154" t="s">
        <v>2</v>
      </c>
      <c r="N92" s="160" t="s">
        <v>2</v>
      </c>
      <c r="O92" s="161" t="s">
        <v>2</v>
      </c>
      <c r="P92" s="162" t="s">
        <v>2</v>
      </c>
      <c r="Q92" s="163" t="s">
        <v>2</v>
      </c>
      <c r="R92" s="128">
        <v>24549526604984</v>
      </c>
      <c r="S92" s="129">
        <v>4549526604980</v>
      </c>
      <c r="T92" s="174">
        <v>4</v>
      </c>
      <c r="U92" s="170">
        <v>25.8</v>
      </c>
      <c r="V92" s="171">
        <v>47.6</v>
      </c>
      <c r="W92" s="172">
        <v>45</v>
      </c>
      <c r="X92" s="175">
        <v>8.4</v>
      </c>
      <c r="Y92" s="176">
        <f aca="true" t="shared" si="4" ref="Y92:Y116">U92*V92*W92/1000000</f>
        <v>0.0552636</v>
      </c>
      <c r="Z92" s="177">
        <v>370</v>
      </c>
      <c r="AA92" s="178">
        <v>45.4</v>
      </c>
      <c r="AB92" s="110" t="s">
        <v>2</v>
      </c>
      <c r="AC92" s="157" t="s">
        <v>2</v>
      </c>
      <c r="AD92" s="179">
        <v>835</v>
      </c>
      <c r="AE92" s="180">
        <v>27.04</v>
      </c>
      <c r="AF92" s="93" t="s">
        <v>7</v>
      </c>
      <c r="AG92" s="94" t="s">
        <v>8</v>
      </c>
      <c r="AH92" s="95">
        <v>1</v>
      </c>
      <c r="AI92" s="96">
        <v>3</v>
      </c>
      <c r="AJ92" s="181">
        <v>20.45</v>
      </c>
      <c r="AK92" s="182">
        <v>34.05</v>
      </c>
      <c r="AL92" s="183">
        <v>8.42</v>
      </c>
      <c r="AM92" s="193">
        <v>20.45</v>
      </c>
      <c r="AN92" s="194">
        <v>37.65</v>
      </c>
      <c r="AO92" s="195">
        <v>11.12</v>
      </c>
      <c r="AP92" s="97">
        <v>1400</v>
      </c>
      <c r="AQ92" s="98">
        <v>1400</v>
      </c>
      <c r="AR92" s="99">
        <v>3</v>
      </c>
      <c r="AS92" s="100"/>
      <c r="AT92" s="215"/>
      <c r="AU92" s="184" t="s">
        <v>3</v>
      </c>
      <c r="AV92" s="189" t="s">
        <v>9</v>
      </c>
      <c r="AW92" s="185" t="s">
        <v>9</v>
      </c>
      <c r="AX92" s="185" t="s">
        <v>9</v>
      </c>
      <c r="AY92" s="185" t="s">
        <v>2</v>
      </c>
      <c r="AZ92" s="210" t="s">
        <v>2</v>
      </c>
      <c r="BA92" s="187"/>
      <c r="BB92" s="35" t="s">
        <v>124</v>
      </c>
      <c r="BC92" s="106" t="s">
        <v>9</v>
      </c>
      <c r="BD92" s="141" t="s">
        <v>2</v>
      </c>
      <c r="BE92" s="216"/>
    </row>
    <row r="93" spans="1:57" ht="14.25">
      <c r="A93" s="148" t="s">
        <v>94</v>
      </c>
      <c r="B93" s="203" t="s">
        <v>219</v>
      </c>
      <c r="C93" s="78">
        <v>4549526604997</v>
      </c>
      <c r="D93" s="146">
        <v>4549526604997</v>
      </c>
      <c r="E93" s="156" t="s">
        <v>91</v>
      </c>
      <c r="F93" s="196" t="s">
        <v>6</v>
      </c>
      <c r="G93" s="170">
        <v>24.2</v>
      </c>
      <c r="H93" s="171">
        <v>41.7</v>
      </c>
      <c r="I93" s="172">
        <v>11.3</v>
      </c>
      <c r="J93" s="173">
        <v>1991</v>
      </c>
      <c r="K93" s="168"/>
      <c r="L93" s="169"/>
      <c r="M93" s="154" t="s">
        <v>2</v>
      </c>
      <c r="N93" s="160" t="s">
        <v>2</v>
      </c>
      <c r="O93" s="161" t="s">
        <v>2</v>
      </c>
      <c r="P93" s="162" t="s">
        <v>2</v>
      </c>
      <c r="Q93" s="163" t="s">
        <v>2</v>
      </c>
      <c r="R93" s="128">
        <v>24549526604991</v>
      </c>
      <c r="S93" s="129">
        <v>4549526604997</v>
      </c>
      <c r="T93" s="174">
        <v>4</v>
      </c>
      <c r="U93" s="170">
        <v>25.8</v>
      </c>
      <c r="V93" s="171">
        <v>47.6</v>
      </c>
      <c r="W93" s="172">
        <v>45</v>
      </c>
      <c r="X93" s="175">
        <v>8.8</v>
      </c>
      <c r="Y93" s="176">
        <f t="shared" si="4"/>
        <v>0.0552636</v>
      </c>
      <c r="Z93" s="177">
        <v>370</v>
      </c>
      <c r="AA93" s="178">
        <v>45.4</v>
      </c>
      <c r="AB93" s="110" t="s">
        <v>2</v>
      </c>
      <c r="AC93" s="157" t="s">
        <v>2</v>
      </c>
      <c r="AD93" s="179">
        <v>835</v>
      </c>
      <c r="AE93" s="180">
        <v>27.04</v>
      </c>
      <c r="AF93" s="93" t="s">
        <v>7</v>
      </c>
      <c r="AG93" s="94" t="s">
        <v>8</v>
      </c>
      <c r="AH93" s="95">
        <v>1</v>
      </c>
      <c r="AI93" s="96">
        <v>3</v>
      </c>
      <c r="AJ93" s="181">
        <v>20.45</v>
      </c>
      <c r="AK93" s="182">
        <v>34.05</v>
      </c>
      <c r="AL93" s="183">
        <v>8.42</v>
      </c>
      <c r="AM93" s="193">
        <v>20.45</v>
      </c>
      <c r="AN93" s="211">
        <v>37.65</v>
      </c>
      <c r="AO93" s="195">
        <v>11.12</v>
      </c>
      <c r="AP93" s="97">
        <v>1500</v>
      </c>
      <c r="AQ93" s="98">
        <v>1500</v>
      </c>
      <c r="AR93" s="99">
        <v>3</v>
      </c>
      <c r="AS93" s="100"/>
      <c r="AT93" s="215"/>
      <c r="AU93" s="184" t="s">
        <v>3</v>
      </c>
      <c r="AV93" s="189" t="s">
        <v>9</v>
      </c>
      <c r="AW93" s="185" t="s">
        <v>9</v>
      </c>
      <c r="AX93" s="185" t="s">
        <v>9</v>
      </c>
      <c r="AY93" s="185" t="s">
        <v>2</v>
      </c>
      <c r="AZ93" s="210" t="s">
        <v>2</v>
      </c>
      <c r="BA93" s="187"/>
      <c r="BB93" s="35" t="s">
        <v>124</v>
      </c>
      <c r="BC93" s="106" t="s">
        <v>9</v>
      </c>
      <c r="BD93" s="141" t="s">
        <v>2</v>
      </c>
      <c r="BE93" s="216"/>
    </row>
    <row r="94" spans="1:57" ht="14.25">
      <c r="A94" s="148" t="s">
        <v>94</v>
      </c>
      <c r="B94" s="203" t="s">
        <v>220</v>
      </c>
      <c r="C94" s="78">
        <v>4549526601941</v>
      </c>
      <c r="D94" s="146">
        <v>4549526601941</v>
      </c>
      <c r="E94" s="156" t="s">
        <v>91</v>
      </c>
      <c r="F94" s="196" t="s">
        <v>221</v>
      </c>
      <c r="G94" s="170">
        <v>24.4</v>
      </c>
      <c r="H94" s="171">
        <v>30.5</v>
      </c>
      <c r="I94" s="172">
        <v>7.7</v>
      </c>
      <c r="J94" s="173">
        <v>988</v>
      </c>
      <c r="K94" s="168"/>
      <c r="L94" s="169"/>
      <c r="M94" s="154" t="s">
        <v>2</v>
      </c>
      <c r="N94" s="160" t="s">
        <v>2</v>
      </c>
      <c r="O94" s="161" t="s">
        <v>2</v>
      </c>
      <c r="P94" s="162" t="s">
        <v>2</v>
      </c>
      <c r="Q94" s="163" t="s">
        <v>2</v>
      </c>
      <c r="R94" s="128">
        <v>24549526601947</v>
      </c>
      <c r="S94" s="146">
        <v>4549526601941</v>
      </c>
      <c r="T94" s="174">
        <v>4</v>
      </c>
      <c r="U94" s="170">
        <v>32.8</v>
      </c>
      <c r="V94" s="171">
        <v>26</v>
      </c>
      <c r="W94" s="172">
        <v>37.5</v>
      </c>
      <c r="X94" s="175">
        <v>4.6</v>
      </c>
      <c r="Y94" s="192">
        <f t="shared" si="4"/>
        <v>0.03198</v>
      </c>
      <c r="Z94" s="177">
        <v>200</v>
      </c>
      <c r="AA94" s="178">
        <v>17</v>
      </c>
      <c r="AB94" s="110" t="s">
        <v>2</v>
      </c>
      <c r="AC94" s="157" t="s">
        <v>2</v>
      </c>
      <c r="AD94" s="179">
        <v>600</v>
      </c>
      <c r="AE94" s="180">
        <v>24.16</v>
      </c>
      <c r="AF94" s="139" t="s">
        <v>7</v>
      </c>
      <c r="AG94" s="94" t="s">
        <v>222</v>
      </c>
      <c r="AH94" s="95">
        <v>1</v>
      </c>
      <c r="AI94" s="96">
        <v>3.2</v>
      </c>
      <c r="AJ94" s="181">
        <v>19.5</v>
      </c>
      <c r="AK94" s="182">
        <v>25.9</v>
      </c>
      <c r="AL94" s="183">
        <v>6.08</v>
      </c>
      <c r="AM94" s="193">
        <v>19.5</v>
      </c>
      <c r="AN94" s="194">
        <v>31.3</v>
      </c>
      <c r="AO94" s="195">
        <v>6.47</v>
      </c>
      <c r="AP94" s="97">
        <v>620</v>
      </c>
      <c r="AQ94" s="98">
        <v>620</v>
      </c>
      <c r="AR94" s="140">
        <v>3.2</v>
      </c>
      <c r="AS94" s="108">
        <v>10</v>
      </c>
      <c r="AT94" s="215" t="s">
        <v>223</v>
      </c>
      <c r="AU94" s="184" t="s">
        <v>3</v>
      </c>
      <c r="AV94" s="189" t="s">
        <v>9</v>
      </c>
      <c r="AW94" s="185" t="s">
        <v>9</v>
      </c>
      <c r="AX94" s="185" t="s">
        <v>9</v>
      </c>
      <c r="AY94" s="185" t="s">
        <v>9</v>
      </c>
      <c r="AZ94" s="186" t="s">
        <v>2</v>
      </c>
      <c r="BA94" s="187"/>
      <c r="BB94" s="35" t="s">
        <v>102</v>
      </c>
      <c r="BC94" s="106" t="s">
        <v>9</v>
      </c>
      <c r="BD94" s="107" t="s">
        <v>9</v>
      </c>
      <c r="BE94" s="218"/>
    </row>
    <row r="95" spans="1:57" ht="14.25">
      <c r="A95" s="148" t="s">
        <v>94</v>
      </c>
      <c r="B95" s="203" t="s">
        <v>224</v>
      </c>
      <c r="C95" s="78">
        <v>99673</v>
      </c>
      <c r="D95" s="146">
        <v>4971850099673</v>
      </c>
      <c r="E95" s="156" t="s">
        <v>91</v>
      </c>
      <c r="F95" s="72" t="s">
        <v>157</v>
      </c>
      <c r="G95" s="118">
        <v>18.4</v>
      </c>
      <c r="H95" s="119">
        <v>28.7</v>
      </c>
      <c r="I95" s="120">
        <v>7.2</v>
      </c>
      <c r="J95" s="79">
        <v>798</v>
      </c>
      <c r="K95" s="137"/>
      <c r="L95" s="138"/>
      <c r="M95" s="154" t="s">
        <v>2</v>
      </c>
      <c r="N95" s="160" t="s">
        <v>2</v>
      </c>
      <c r="O95" s="161" t="s">
        <v>2</v>
      </c>
      <c r="P95" s="162" t="s">
        <v>2</v>
      </c>
      <c r="Q95" s="163" t="s">
        <v>2</v>
      </c>
      <c r="R95" s="128">
        <v>24971850099677</v>
      </c>
      <c r="S95" s="129">
        <v>4971850099673</v>
      </c>
      <c r="T95" s="86">
        <v>10</v>
      </c>
      <c r="U95" s="118">
        <v>37.3</v>
      </c>
      <c r="V95" s="119">
        <v>38.3</v>
      </c>
      <c r="W95" s="120">
        <v>33</v>
      </c>
      <c r="X95" s="87">
        <v>8.9</v>
      </c>
      <c r="Y95" s="133">
        <f t="shared" si="4"/>
        <v>0.047143469999999986</v>
      </c>
      <c r="Z95" s="89">
        <v>158</v>
      </c>
      <c r="AA95" s="90">
        <v>10</v>
      </c>
      <c r="AB95" s="110" t="s">
        <v>2</v>
      </c>
      <c r="AC95" s="157" t="s">
        <v>2</v>
      </c>
      <c r="AD95" s="91">
        <v>850</v>
      </c>
      <c r="AE95" s="92">
        <v>29.78</v>
      </c>
      <c r="AF95" s="93" t="s">
        <v>225</v>
      </c>
      <c r="AG95" s="94"/>
      <c r="AH95" s="164" t="s">
        <v>226</v>
      </c>
      <c r="AI95" s="165" t="s">
        <v>227</v>
      </c>
      <c r="AJ95" s="123">
        <v>16.5</v>
      </c>
      <c r="AK95" s="124">
        <v>24.15</v>
      </c>
      <c r="AL95" s="125">
        <v>5.78</v>
      </c>
      <c r="AM95" s="134">
        <v>16.5</v>
      </c>
      <c r="AN95" s="136">
        <v>29.5</v>
      </c>
      <c r="AO95" s="136">
        <v>6.46</v>
      </c>
      <c r="AP95" s="97">
        <v>570</v>
      </c>
      <c r="AQ95" s="98">
        <v>495</v>
      </c>
      <c r="AR95" s="99">
        <v>75.2</v>
      </c>
      <c r="AS95" s="109">
        <v>10</v>
      </c>
      <c r="AT95" s="215" t="s">
        <v>228</v>
      </c>
      <c r="AU95" s="101" t="s">
        <v>3</v>
      </c>
      <c r="AV95" s="102" t="s">
        <v>9</v>
      </c>
      <c r="AW95" s="103" t="s">
        <v>9</v>
      </c>
      <c r="AX95" s="103" t="s">
        <v>9</v>
      </c>
      <c r="AY95" s="103" t="s">
        <v>2</v>
      </c>
      <c r="AZ95" s="104" t="s">
        <v>2</v>
      </c>
      <c r="BA95" s="105"/>
      <c r="BB95" s="35" t="s">
        <v>115</v>
      </c>
      <c r="BC95" s="106" t="s">
        <v>9</v>
      </c>
      <c r="BD95" s="107" t="s">
        <v>9</v>
      </c>
      <c r="BE95" s="216" t="s">
        <v>229</v>
      </c>
    </row>
    <row r="96" spans="1:57" ht="14.25">
      <c r="A96" s="148" t="s">
        <v>94</v>
      </c>
      <c r="B96" s="203" t="s">
        <v>230</v>
      </c>
      <c r="C96" s="78">
        <v>99710</v>
      </c>
      <c r="D96" s="146">
        <v>4971850099710</v>
      </c>
      <c r="E96" s="156" t="s">
        <v>91</v>
      </c>
      <c r="F96" s="72" t="s">
        <v>157</v>
      </c>
      <c r="G96" s="118">
        <v>24.4</v>
      </c>
      <c r="H96" s="119">
        <v>31</v>
      </c>
      <c r="I96" s="120">
        <v>7.7</v>
      </c>
      <c r="J96" s="79">
        <v>970</v>
      </c>
      <c r="K96" s="137"/>
      <c r="L96" s="138"/>
      <c r="M96" s="154" t="s">
        <v>2</v>
      </c>
      <c r="N96" s="160" t="s">
        <v>2</v>
      </c>
      <c r="O96" s="161" t="s">
        <v>2</v>
      </c>
      <c r="P96" s="162" t="s">
        <v>2</v>
      </c>
      <c r="Q96" s="163" t="s">
        <v>2</v>
      </c>
      <c r="R96" s="128">
        <v>24971850099714</v>
      </c>
      <c r="S96" s="129">
        <v>4971850099710</v>
      </c>
      <c r="T96" s="86">
        <v>4</v>
      </c>
      <c r="U96" s="118">
        <v>26</v>
      </c>
      <c r="V96" s="119">
        <v>32.5</v>
      </c>
      <c r="W96" s="120">
        <v>35.7</v>
      </c>
      <c r="X96" s="87">
        <v>4.5</v>
      </c>
      <c r="Y96" s="133">
        <f t="shared" si="4"/>
        <v>0.030166500000000002</v>
      </c>
      <c r="Z96" s="89">
        <v>210</v>
      </c>
      <c r="AA96" s="90">
        <v>15</v>
      </c>
      <c r="AB96" s="110" t="s">
        <v>2</v>
      </c>
      <c r="AC96" s="157" t="s">
        <v>2</v>
      </c>
      <c r="AD96" s="91">
        <v>575</v>
      </c>
      <c r="AE96" s="92">
        <v>24.1</v>
      </c>
      <c r="AF96" s="93" t="s">
        <v>26</v>
      </c>
      <c r="AG96" s="94"/>
      <c r="AH96" s="166" t="s">
        <v>27</v>
      </c>
      <c r="AI96" s="167" t="s">
        <v>28</v>
      </c>
      <c r="AJ96" s="123">
        <v>19.5</v>
      </c>
      <c r="AK96" s="124">
        <v>25.9</v>
      </c>
      <c r="AL96" s="125">
        <v>6.08</v>
      </c>
      <c r="AM96" s="134">
        <v>19.5</v>
      </c>
      <c r="AN96" s="135">
        <v>31.3</v>
      </c>
      <c r="AO96" s="136">
        <v>6.47</v>
      </c>
      <c r="AP96" s="97">
        <v>670</v>
      </c>
      <c r="AQ96" s="98">
        <v>595</v>
      </c>
      <c r="AR96" s="99">
        <v>75.2</v>
      </c>
      <c r="AS96" s="100">
        <v>10</v>
      </c>
      <c r="AT96" s="215" t="s">
        <v>228</v>
      </c>
      <c r="AU96" s="101" t="s">
        <v>3</v>
      </c>
      <c r="AV96" s="102" t="s">
        <v>9</v>
      </c>
      <c r="AW96" s="103" t="s">
        <v>9</v>
      </c>
      <c r="AX96" s="103" t="s">
        <v>9</v>
      </c>
      <c r="AY96" s="103" t="s">
        <v>2</v>
      </c>
      <c r="AZ96" s="104" t="s">
        <v>2</v>
      </c>
      <c r="BA96" s="105"/>
      <c r="BB96" s="35" t="s">
        <v>115</v>
      </c>
      <c r="BC96" s="106" t="s">
        <v>9</v>
      </c>
      <c r="BD96" s="107" t="s">
        <v>9</v>
      </c>
      <c r="BE96" s="216" t="s">
        <v>229</v>
      </c>
    </row>
    <row r="97" spans="1:57" ht="14.25">
      <c r="A97" s="148" t="s">
        <v>94</v>
      </c>
      <c r="B97" s="37" t="s">
        <v>231</v>
      </c>
      <c r="C97" s="78">
        <v>99611</v>
      </c>
      <c r="D97" s="146">
        <v>4971850099611</v>
      </c>
      <c r="E97" s="156" t="s">
        <v>91</v>
      </c>
      <c r="F97" s="72" t="s">
        <v>215</v>
      </c>
      <c r="G97" s="118">
        <v>16.1</v>
      </c>
      <c r="H97" s="119">
        <v>31.3</v>
      </c>
      <c r="I97" s="120">
        <v>5</v>
      </c>
      <c r="J97" s="79">
        <v>503</v>
      </c>
      <c r="K97" s="137"/>
      <c r="L97" s="138"/>
      <c r="M97" s="154" t="s">
        <v>2</v>
      </c>
      <c r="N97" s="160" t="s">
        <v>2</v>
      </c>
      <c r="O97" s="161" t="s">
        <v>2</v>
      </c>
      <c r="P97" s="162" t="s">
        <v>2</v>
      </c>
      <c r="Q97" s="163" t="s">
        <v>2</v>
      </c>
      <c r="R97" s="128">
        <v>24971850099615</v>
      </c>
      <c r="S97" s="129">
        <v>4971850099611</v>
      </c>
      <c r="T97" s="86">
        <v>10</v>
      </c>
      <c r="U97" s="118">
        <v>34.5</v>
      </c>
      <c r="V97" s="119">
        <v>46.3</v>
      </c>
      <c r="W97" s="120">
        <v>17.5</v>
      </c>
      <c r="X97" s="87">
        <v>5.6</v>
      </c>
      <c r="Y97" s="133">
        <f t="shared" si="4"/>
        <v>0.027953625</v>
      </c>
      <c r="Z97" s="89">
        <v>50</v>
      </c>
      <c r="AA97" s="90">
        <v>45</v>
      </c>
      <c r="AB97" s="110" t="s">
        <v>2</v>
      </c>
      <c r="AC97" s="157" t="s">
        <v>2</v>
      </c>
      <c r="AD97" s="91">
        <v>525</v>
      </c>
      <c r="AE97" s="92">
        <v>23.46</v>
      </c>
      <c r="AF97" s="93" t="s">
        <v>232</v>
      </c>
      <c r="AG97" s="94"/>
      <c r="AH97" s="95">
        <v>4</v>
      </c>
      <c r="AI97" s="96">
        <v>72</v>
      </c>
      <c r="AJ97" s="181">
        <v>10.2</v>
      </c>
      <c r="AK97" s="124">
        <v>20.85</v>
      </c>
      <c r="AL97" s="125">
        <v>4.2</v>
      </c>
      <c r="AM97" s="134">
        <v>10.2</v>
      </c>
      <c r="AN97" s="135">
        <v>23.9</v>
      </c>
      <c r="AO97" s="135">
        <v>8.16</v>
      </c>
      <c r="AP97" s="97">
        <v>345</v>
      </c>
      <c r="AQ97" s="98">
        <v>271</v>
      </c>
      <c r="AR97" s="99">
        <v>72</v>
      </c>
      <c r="AS97" s="100" t="s">
        <v>2</v>
      </c>
      <c r="AT97" s="215" t="s">
        <v>2</v>
      </c>
      <c r="AU97" s="101" t="s">
        <v>3</v>
      </c>
      <c r="AV97" s="102" t="s">
        <v>9</v>
      </c>
      <c r="AW97" s="103" t="s">
        <v>9</v>
      </c>
      <c r="AX97" s="103" t="s">
        <v>9</v>
      </c>
      <c r="AY97" s="103" t="s">
        <v>2</v>
      </c>
      <c r="AZ97" s="142" t="s">
        <v>2</v>
      </c>
      <c r="BA97" s="105"/>
      <c r="BB97" s="35" t="s">
        <v>115</v>
      </c>
      <c r="BC97" s="106" t="s">
        <v>9</v>
      </c>
      <c r="BD97" s="107" t="s">
        <v>9</v>
      </c>
      <c r="BE97" s="216" t="s">
        <v>229</v>
      </c>
    </row>
    <row r="98" spans="1:57" ht="14.25">
      <c r="A98" s="148" t="s">
        <v>94</v>
      </c>
      <c r="B98" s="37" t="s">
        <v>233</v>
      </c>
      <c r="C98" s="78">
        <v>99635</v>
      </c>
      <c r="D98" s="146">
        <v>4971850099635</v>
      </c>
      <c r="E98" s="156" t="s">
        <v>91</v>
      </c>
      <c r="F98" s="72" t="s">
        <v>215</v>
      </c>
      <c r="G98" s="118">
        <v>16.1</v>
      </c>
      <c r="H98" s="119">
        <v>31.3</v>
      </c>
      <c r="I98" s="120">
        <v>5</v>
      </c>
      <c r="J98" s="79">
        <v>503</v>
      </c>
      <c r="K98" s="137"/>
      <c r="L98" s="138"/>
      <c r="M98" s="154" t="s">
        <v>2</v>
      </c>
      <c r="N98" s="160" t="s">
        <v>2</v>
      </c>
      <c r="O98" s="161" t="s">
        <v>2</v>
      </c>
      <c r="P98" s="162" t="s">
        <v>2</v>
      </c>
      <c r="Q98" s="163" t="s">
        <v>2</v>
      </c>
      <c r="R98" s="128">
        <v>24971850099639</v>
      </c>
      <c r="S98" s="129">
        <v>4971850099635</v>
      </c>
      <c r="T98" s="86">
        <v>10</v>
      </c>
      <c r="U98" s="118">
        <v>34.5</v>
      </c>
      <c r="V98" s="119">
        <v>46.3</v>
      </c>
      <c r="W98" s="120">
        <v>17.5</v>
      </c>
      <c r="X98" s="87">
        <v>5.6</v>
      </c>
      <c r="Y98" s="133">
        <f t="shared" si="4"/>
        <v>0.027953625</v>
      </c>
      <c r="Z98" s="89">
        <v>50</v>
      </c>
      <c r="AA98" s="90">
        <v>45</v>
      </c>
      <c r="AB98" s="110" t="s">
        <v>2</v>
      </c>
      <c r="AC98" s="157" t="s">
        <v>2</v>
      </c>
      <c r="AD98" s="91">
        <v>525</v>
      </c>
      <c r="AE98" s="92">
        <v>23</v>
      </c>
      <c r="AF98" s="93" t="s">
        <v>5</v>
      </c>
      <c r="AG98" s="94"/>
      <c r="AH98" s="95">
        <v>4</v>
      </c>
      <c r="AI98" s="96">
        <v>72</v>
      </c>
      <c r="AJ98" s="123">
        <v>10.2</v>
      </c>
      <c r="AK98" s="124">
        <v>20.85</v>
      </c>
      <c r="AL98" s="125">
        <v>4.2</v>
      </c>
      <c r="AM98" s="134">
        <v>10.2</v>
      </c>
      <c r="AN98" s="135">
        <v>23.9</v>
      </c>
      <c r="AO98" s="135">
        <v>8.16</v>
      </c>
      <c r="AP98" s="97">
        <v>345</v>
      </c>
      <c r="AQ98" s="98">
        <v>271</v>
      </c>
      <c r="AR98" s="99">
        <v>72</v>
      </c>
      <c r="AS98" s="100" t="s">
        <v>2</v>
      </c>
      <c r="AT98" s="215" t="s">
        <v>2</v>
      </c>
      <c r="AU98" s="101" t="s">
        <v>3</v>
      </c>
      <c r="AV98" s="102" t="s">
        <v>9</v>
      </c>
      <c r="AW98" s="103" t="s">
        <v>9</v>
      </c>
      <c r="AX98" s="103" t="s">
        <v>9</v>
      </c>
      <c r="AY98" s="103" t="s">
        <v>2</v>
      </c>
      <c r="AZ98" s="142" t="s">
        <v>2</v>
      </c>
      <c r="BA98" s="105"/>
      <c r="BB98" s="35" t="s">
        <v>115</v>
      </c>
      <c r="BC98" s="106" t="s">
        <v>9</v>
      </c>
      <c r="BD98" s="107" t="s">
        <v>9</v>
      </c>
      <c r="BE98" s="216" t="s">
        <v>229</v>
      </c>
    </row>
    <row r="99" spans="1:57" ht="14.25">
      <c r="A99" s="75" t="s">
        <v>95</v>
      </c>
      <c r="B99" s="203" t="s">
        <v>234</v>
      </c>
      <c r="C99" s="76">
        <v>172147</v>
      </c>
      <c r="D99" s="114">
        <f>VALUE(CONCATENATE(4971850,C99))</f>
        <v>4971850172147</v>
      </c>
      <c r="E99" s="156" t="s">
        <v>91</v>
      </c>
      <c r="F99" s="72" t="s">
        <v>215</v>
      </c>
      <c r="G99" s="118">
        <v>15.5</v>
      </c>
      <c r="H99" s="119">
        <v>24.5</v>
      </c>
      <c r="I99" s="120">
        <v>4.31</v>
      </c>
      <c r="J99" s="79">
        <v>368.7</v>
      </c>
      <c r="K99" s="137"/>
      <c r="L99" s="138"/>
      <c r="M99" s="82">
        <v>10</v>
      </c>
      <c r="N99" s="115">
        <v>25.7</v>
      </c>
      <c r="O99" s="116">
        <v>44.8</v>
      </c>
      <c r="P99" s="117">
        <v>17.1</v>
      </c>
      <c r="Q99" s="85">
        <v>4</v>
      </c>
      <c r="R99" s="137"/>
      <c r="S99" s="138"/>
      <c r="T99" s="86">
        <v>20</v>
      </c>
      <c r="U99" s="118">
        <v>46.3</v>
      </c>
      <c r="V99" s="119">
        <v>53</v>
      </c>
      <c r="W99" s="120">
        <v>20</v>
      </c>
      <c r="X99" s="87">
        <v>8.9</v>
      </c>
      <c r="Y99" s="133">
        <f t="shared" si="4"/>
        <v>0.04907799999999999</v>
      </c>
      <c r="Z99" s="89">
        <v>22</v>
      </c>
      <c r="AA99" s="90">
        <v>27.2</v>
      </c>
      <c r="AB99" s="83">
        <v>302.3</v>
      </c>
      <c r="AC99" s="84">
        <v>11</v>
      </c>
      <c r="AD99" s="91">
        <v>880</v>
      </c>
      <c r="AE99" s="92">
        <v>35.1</v>
      </c>
      <c r="AF99" s="93" t="s">
        <v>235</v>
      </c>
      <c r="AG99" s="94"/>
      <c r="AH99" s="95">
        <v>1</v>
      </c>
      <c r="AI99" s="96">
        <v>10</v>
      </c>
      <c r="AJ99" s="123">
        <v>8</v>
      </c>
      <c r="AK99" s="124">
        <v>16.1</v>
      </c>
      <c r="AL99" s="125">
        <v>1.37</v>
      </c>
      <c r="AM99" s="134">
        <v>8.4</v>
      </c>
      <c r="AN99" s="135">
        <v>16.25</v>
      </c>
      <c r="AO99" s="135">
        <v>1.87</v>
      </c>
      <c r="AP99" s="97">
        <v>110</v>
      </c>
      <c r="AQ99" s="98">
        <v>100</v>
      </c>
      <c r="AR99" s="99">
        <v>10</v>
      </c>
      <c r="AS99" s="100" t="s">
        <v>2</v>
      </c>
      <c r="AT99" s="215" t="s">
        <v>2</v>
      </c>
      <c r="AU99" s="101" t="s">
        <v>236</v>
      </c>
      <c r="AV99" s="102" t="s">
        <v>9</v>
      </c>
      <c r="AW99" s="103" t="s">
        <v>9</v>
      </c>
      <c r="AX99" s="103" t="s">
        <v>9</v>
      </c>
      <c r="AY99" s="103" t="s">
        <v>9</v>
      </c>
      <c r="AZ99" s="104" t="s">
        <v>2</v>
      </c>
      <c r="BA99" s="105"/>
      <c r="BB99" s="35" t="s">
        <v>237</v>
      </c>
      <c r="BC99" s="106" t="s">
        <v>9</v>
      </c>
      <c r="BD99" s="107" t="s">
        <v>2</v>
      </c>
      <c r="BE99" s="216"/>
    </row>
    <row r="100" spans="1:57" ht="14.25">
      <c r="A100" s="75" t="s">
        <v>95</v>
      </c>
      <c r="B100" s="202" t="s">
        <v>238</v>
      </c>
      <c r="C100" s="78">
        <v>167006</v>
      </c>
      <c r="D100" s="114">
        <f>VALUE(CONCATENATE(4971850,C100))</f>
        <v>4971850167006</v>
      </c>
      <c r="E100" s="156" t="s">
        <v>91</v>
      </c>
      <c r="F100" s="72" t="s">
        <v>215</v>
      </c>
      <c r="G100" s="118">
        <v>15.5</v>
      </c>
      <c r="H100" s="119">
        <v>24.5</v>
      </c>
      <c r="I100" s="120">
        <v>4.31</v>
      </c>
      <c r="J100" s="79">
        <v>368.7</v>
      </c>
      <c r="K100" s="137"/>
      <c r="L100" s="138"/>
      <c r="M100" s="82">
        <v>10</v>
      </c>
      <c r="N100" s="115">
        <v>25.7</v>
      </c>
      <c r="O100" s="116">
        <v>44.8</v>
      </c>
      <c r="P100" s="117">
        <v>17.1</v>
      </c>
      <c r="Q100" s="85">
        <v>4</v>
      </c>
      <c r="R100" s="137"/>
      <c r="S100" s="138"/>
      <c r="T100" s="86">
        <v>20</v>
      </c>
      <c r="U100" s="118">
        <v>46.3</v>
      </c>
      <c r="V100" s="119">
        <v>53</v>
      </c>
      <c r="W100" s="120">
        <v>20</v>
      </c>
      <c r="X100" s="87">
        <v>8.9</v>
      </c>
      <c r="Y100" s="133">
        <f t="shared" si="4"/>
        <v>0.04907799999999999</v>
      </c>
      <c r="Z100" s="89">
        <v>22</v>
      </c>
      <c r="AA100" s="90">
        <v>27.2</v>
      </c>
      <c r="AB100" s="83">
        <v>302.3</v>
      </c>
      <c r="AC100" s="84">
        <v>11</v>
      </c>
      <c r="AD100" s="91">
        <v>880</v>
      </c>
      <c r="AE100" s="92">
        <v>35.1</v>
      </c>
      <c r="AF100" s="93" t="s">
        <v>158</v>
      </c>
      <c r="AG100" s="94"/>
      <c r="AH100" s="95">
        <v>1</v>
      </c>
      <c r="AI100" s="96">
        <v>2</v>
      </c>
      <c r="AJ100" s="123">
        <v>8</v>
      </c>
      <c r="AK100" s="124">
        <v>16.1</v>
      </c>
      <c r="AL100" s="125">
        <v>1.37</v>
      </c>
      <c r="AM100" s="134">
        <v>8.4</v>
      </c>
      <c r="AN100" s="135">
        <v>16.25</v>
      </c>
      <c r="AO100" s="135">
        <v>1.72</v>
      </c>
      <c r="AP100" s="97">
        <v>103</v>
      </c>
      <c r="AQ100" s="98">
        <v>101</v>
      </c>
      <c r="AR100" s="99">
        <v>2</v>
      </c>
      <c r="AS100" s="100" t="s">
        <v>2</v>
      </c>
      <c r="AT100" s="215" t="s">
        <v>2</v>
      </c>
      <c r="AU100" s="101" t="s">
        <v>236</v>
      </c>
      <c r="AV100" s="102" t="s">
        <v>9</v>
      </c>
      <c r="AW100" s="103" t="s">
        <v>9</v>
      </c>
      <c r="AX100" s="103" t="s">
        <v>9</v>
      </c>
      <c r="AY100" s="103" t="s">
        <v>9</v>
      </c>
      <c r="AZ100" s="104" t="s">
        <v>2</v>
      </c>
      <c r="BA100" s="105"/>
      <c r="BB100" s="35" t="s">
        <v>237</v>
      </c>
      <c r="BC100" s="106" t="s">
        <v>9</v>
      </c>
      <c r="BD100" s="107" t="s">
        <v>2</v>
      </c>
      <c r="BE100" s="216"/>
    </row>
    <row r="101" spans="1:57" ht="14.25">
      <c r="A101" s="75" t="s">
        <v>95</v>
      </c>
      <c r="B101" s="202" t="s">
        <v>239</v>
      </c>
      <c r="C101" s="78">
        <v>4549526607141</v>
      </c>
      <c r="D101" s="146">
        <v>4549526607141</v>
      </c>
      <c r="E101" s="156" t="s">
        <v>91</v>
      </c>
      <c r="F101" s="196" t="s">
        <v>0</v>
      </c>
      <c r="G101" s="170">
        <v>14.2</v>
      </c>
      <c r="H101" s="171">
        <v>23</v>
      </c>
      <c r="I101" s="172">
        <v>3.2</v>
      </c>
      <c r="J101" s="173">
        <v>234</v>
      </c>
      <c r="K101" s="128">
        <v>14549526607148</v>
      </c>
      <c r="L101" s="81">
        <v>4549526607141</v>
      </c>
      <c r="M101" s="154">
        <v>10</v>
      </c>
      <c r="N101" s="149">
        <v>23.9</v>
      </c>
      <c r="O101" s="150">
        <v>31.9</v>
      </c>
      <c r="P101" s="151">
        <v>15.7</v>
      </c>
      <c r="Q101" s="152">
        <v>2.5</v>
      </c>
      <c r="R101" s="128">
        <v>24549526607145</v>
      </c>
      <c r="S101" s="81">
        <v>4549526607141</v>
      </c>
      <c r="T101" s="174">
        <v>40</v>
      </c>
      <c r="U101" s="170">
        <v>33.3</v>
      </c>
      <c r="V101" s="171">
        <v>65.7</v>
      </c>
      <c r="W101" s="172">
        <v>27.2</v>
      </c>
      <c r="X101" s="175">
        <v>10.2</v>
      </c>
      <c r="Y101" s="192">
        <f t="shared" si="4"/>
        <v>0.05950843199999999</v>
      </c>
      <c r="Z101" s="177">
        <v>23</v>
      </c>
      <c r="AA101" s="178">
        <v>18.6</v>
      </c>
      <c r="AB101" s="98">
        <v>200</v>
      </c>
      <c r="AC101" s="155">
        <v>8.4</v>
      </c>
      <c r="AD101" s="179">
        <v>820</v>
      </c>
      <c r="AE101" s="180">
        <v>32.5</v>
      </c>
      <c r="AF101" s="93" t="s">
        <v>10</v>
      </c>
      <c r="AG101" s="94"/>
      <c r="AH101" s="95">
        <v>1</v>
      </c>
      <c r="AI101" s="96">
        <v>10</v>
      </c>
      <c r="AJ101" s="181">
        <v>7.7</v>
      </c>
      <c r="AK101" s="182">
        <v>16.15</v>
      </c>
      <c r="AL101" s="183">
        <v>1.38</v>
      </c>
      <c r="AM101" s="181">
        <v>8.15</v>
      </c>
      <c r="AN101" s="182">
        <v>16.35</v>
      </c>
      <c r="AO101" s="188">
        <v>1.91</v>
      </c>
      <c r="AP101" s="97">
        <v>105</v>
      </c>
      <c r="AQ101" s="98">
        <v>95</v>
      </c>
      <c r="AR101" s="99">
        <v>10</v>
      </c>
      <c r="AS101" s="100"/>
      <c r="AT101" s="215"/>
      <c r="AU101" s="184" t="s">
        <v>240</v>
      </c>
      <c r="AV101" s="189" t="s">
        <v>9</v>
      </c>
      <c r="AW101" s="185" t="s">
        <v>9</v>
      </c>
      <c r="AX101" s="185" t="s">
        <v>2</v>
      </c>
      <c r="AY101" s="185" t="s">
        <v>2</v>
      </c>
      <c r="AZ101" s="186" t="s">
        <v>9</v>
      </c>
      <c r="BA101" s="187"/>
      <c r="BB101" s="35" t="s">
        <v>241</v>
      </c>
      <c r="BC101" s="106" t="s">
        <v>9</v>
      </c>
      <c r="BD101" s="107" t="s">
        <v>2</v>
      </c>
      <c r="BE101" s="216"/>
    </row>
    <row r="102" spans="1:57" ht="14.25">
      <c r="A102" s="75" t="s">
        <v>95</v>
      </c>
      <c r="B102" s="203" t="s">
        <v>242</v>
      </c>
      <c r="C102" s="78">
        <v>4549526608728</v>
      </c>
      <c r="D102" s="146">
        <v>4549526608728</v>
      </c>
      <c r="E102" s="156" t="s">
        <v>96</v>
      </c>
      <c r="F102" s="196" t="s">
        <v>0</v>
      </c>
      <c r="G102" s="170">
        <v>14.2</v>
      </c>
      <c r="H102" s="171">
        <v>23</v>
      </c>
      <c r="I102" s="172">
        <v>2.9</v>
      </c>
      <c r="J102" s="173">
        <v>209</v>
      </c>
      <c r="K102" s="128">
        <v>14549526608725</v>
      </c>
      <c r="L102" s="81">
        <v>4549526608728</v>
      </c>
      <c r="M102" s="154">
        <v>10</v>
      </c>
      <c r="N102" s="149">
        <v>29.1</v>
      </c>
      <c r="O102" s="150">
        <v>24.1</v>
      </c>
      <c r="P102" s="151">
        <v>16.1</v>
      </c>
      <c r="Q102" s="152">
        <v>2.3</v>
      </c>
      <c r="R102" s="128">
        <v>24549526608722</v>
      </c>
      <c r="S102" s="81">
        <v>4549526608728</v>
      </c>
      <c r="T102" s="174">
        <v>40</v>
      </c>
      <c r="U102" s="170">
        <v>60.1</v>
      </c>
      <c r="V102" s="171">
        <v>34.1</v>
      </c>
      <c r="W102" s="172">
        <v>27.4</v>
      </c>
      <c r="X102" s="175">
        <v>10.1</v>
      </c>
      <c r="Y102" s="192">
        <f t="shared" si="4"/>
        <v>0.056153834</v>
      </c>
      <c r="Z102" s="177">
        <v>23</v>
      </c>
      <c r="AA102" s="178">
        <v>20.8</v>
      </c>
      <c r="AB102" s="98">
        <v>215</v>
      </c>
      <c r="AC102" s="155">
        <v>7.8</v>
      </c>
      <c r="AD102" s="179">
        <v>895</v>
      </c>
      <c r="AE102" s="180">
        <v>31.7</v>
      </c>
      <c r="AF102" s="93" t="s">
        <v>4</v>
      </c>
      <c r="AG102" s="94"/>
      <c r="AH102" s="95">
        <v>1</v>
      </c>
      <c r="AI102" s="96">
        <v>2</v>
      </c>
      <c r="AJ102" s="181">
        <v>7.7</v>
      </c>
      <c r="AK102" s="182">
        <v>16.15</v>
      </c>
      <c r="AL102" s="183">
        <v>1.11</v>
      </c>
      <c r="AM102" s="181">
        <v>8.15</v>
      </c>
      <c r="AN102" s="182">
        <v>16.35</v>
      </c>
      <c r="AO102" s="188">
        <v>1.91</v>
      </c>
      <c r="AP102" s="97">
        <v>95</v>
      </c>
      <c r="AQ102" s="98">
        <v>93</v>
      </c>
      <c r="AR102" s="99">
        <v>2</v>
      </c>
      <c r="AS102" s="108"/>
      <c r="AT102" s="217"/>
      <c r="AU102" s="184" t="s">
        <v>243</v>
      </c>
      <c r="AV102" s="189" t="s">
        <v>9</v>
      </c>
      <c r="AW102" s="185" t="s">
        <v>9</v>
      </c>
      <c r="AX102" s="185" t="s">
        <v>2</v>
      </c>
      <c r="AY102" s="185" t="s">
        <v>2</v>
      </c>
      <c r="AZ102" s="186" t="s">
        <v>9</v>
      </c>
      <c r="BA102" s="187"/>
      <c r="BB102" s="35" t="s">
        <v>244</v>
      </c>
      <c r="BC102" s="106" t="s">
        <v>9</v>
      </c>
      <c r="BD102" s="107" t="s">
        <v>2</v>
      </c>
      <c r="BE102" s="216"/>
    </row>
    <row r="103" spans="1:57" ht="14.25">
      <c r="A103" s="75" t="s">
        <v>95</v>
      </c>
      <c r="B103" s="203" t="s">
        <v>245</v>
      </c>
      <c r="C103" s="78">
        <v>904687</v>
      </c>
      <c r="D103" s="146">
        <v>4971850904687</v>
      </c>
      <c r="E103" s="156" t="s">
        <v>91</v>
      </c>
      <c r="F103" s="196" t="s">
        <v>157</v>
      </c>
      <c r="G103" s="170">
        <v>9.4</v>
      </c>
      <c r="H103" s="171">
        <v>16.9</v>
      </c>
      <c r="I103" s="172">
        <v>3.5</v>
      </c>
      <c r="J103" s="173">
        <v>248</v>
      </c>
      <c r="K103" s="128">
        <v>14971850904684</v>
      </c>
      <c r="L103" s="129">
        <v>4971850904687</v>
      </c>
      <c r="M103" s="82">
        <v>10</v>
      </c>
      <c r="N103" s="115">
        <v>19.5</v>
      </c>
      <c r="O103" s="116">
        <v>18.4</v>
      </c>
      <c r="P103" s="117">
        <v>20.2</v>
      </c>
      <c r="Q103" s="85">
        <v>2.6</v>
      </c>
      <c r="R103" s="128">
        <v>24971850904681</v>
      </c>
      <c r="S103" s="129">
        <v>4971850904687</v>
      </c>
      <c r="T103" s="174">
        <v>40</v>
      </c>
      <c r="U103" s="170">
        <v>40.7</v>
      </c>
      <c r="V103" s="171">
        <v>38.5</v>
      </c>
      <c r="W103" s="172">
        <v>23.1</v>
      </c>
      <c r="X103" s="175">
        <v>11</v>
      </c>
      <c r="Y103" s="192">
        <f t="shared" si="4"/>
        <v>0.036196545000000004</v>
      </c>
      <c r="Z103" s="177">
        <v>33.7</v>
      </c>
      <c r="AA103" s="178">
        <v>3.3</v>
      </c>
      <c r="AB103" s="98"/>
      <c r="AC103" s="155"/>
      <c r="AD103" s="179"/>
      <c r="AE103" s="180"/>
      <c r="AF103" s="93" t="s">
        <v>158</v>
      </c>
      <c r="AG103" s="94"/>
      <c r="AH103" s="95">
        <v>1</v>
      </c>
      <c r="AI103" s="96">
        <v>2</v>
      </c>
      <c r="AJ103" s="181">
        <v>8</v>
      </c>
      <c r="AK103" s="182">
        <v>16.2</v>
      </c>
      <c r="AL103" s="183">
        <v>1.1</v>
      </c>
      <c r="AM103" s="181">
        <v>8.35</v>
      </c>
      <c r="AN103" s="182">
        <v>16.4</v>
      </c>
      <c r="AO103" s="188">
        <v>1.59</v>
      </c>
      <c r="AP103" s="97">
        <v>95</v>
      </c>
      <c r="AQ103" s="98">
        <v>93</v>
      </c>
      <c r="AR103" s="99">
        <v>2</v>
      </c>
      <c r="AS103" s="100"/>
      <c r="AT103" s="215"/>
      <c r="AU103" s="184" t="s">
        <v>246</v>
      </c>
      <c r="AV103" s="189" t="s">
        <v>9</v>
      </c>
      <c r="AW103" s="185" t="s">
        <v>9</v>
      </c>
      <c r="AX103" s="185" t="s">
        <v>9</v>
      </c>
      <c r="AY103" s="185" t="s">
        <v>2</v>
      </c>
      <c r="AZ103" s="186" t="s">
        <v>2</v>
      </c>
      <c r="BA103" s="187"/>
      <c r="BB103" s="35" t="s">
        <v>247</v>
      </c>
      <c r="BC103" s="106" t="s">
        <v>9</v>
      </c>
      <c r="BD103" s="107" t="s">
        <v>9</v>
      </c>
      <c r="BE103" s="216"/>
    </row>
    <row r="104" spans="1:57" ht="14.25">
      <c r="A104" s="75" t="s">
        <v>95</v>
      </c>
      <c r="B104" s="203" t="s">
        <v>248</v>
      </c>
      <c r="C104" s="78">
        <v>4549526609022</v>
      </c>
      <c r="D104" s="146">
        <v>4549526609022</v>
      </c>
      <c r="E104" s="156" t="s">
        <v>96</v>
      </c>
      <c r="F104" s="196" t="s">
        <v>0</v>
      </c>
      <c r="G104" s="170">
        <v>14.2</v>
      </c>
      <c r="H104" s="171">
        <v>23</v>
      </c>
      <c r="I104" s="172">
        <v>2.6</v>
      </c>
      <c r="J104" s="173">
        <v>220</v>
      </c>
      <c r="K104" s="128">
        <v>14549526609029</v>
      </c>
      <c r="L104" s="81">
        <v>4549526609022</v>
      </c>
      <c r="M104" s="154">
        <v>10</v>
      </c>
      <c r="N104" s="149">
        <v>29.1</v>
      </c>
      <c r="O104" s="150">
        <v>24.1</v>
      </c>
      <c r="P104" s="151">
        <v>16.1</v>
      </c>
      <c r="Q104" s="152">
        <v>2.4</v>
      </c>
      <c r="R104" s="128">
        <v>24549526609026</v>
      </c>
      <c r="S104" s="81">
        <v>4549526609022</v>
      </c>
      <c r="T104" s="174">
        <v>40</v>
      </c>
      <c r="U104" s="170">
        <v>60.1</v>
      </c>
      <c r="V104" s="171">
        <v>34.1</v>
      </c>
      <c r="W104" s="172">
        <v>27.4</v>
      </c>
      <c r="X104" s="175">
        <v>10.5</v>
      </c>
      <c r="Y104" s="192">
        <f t="shared" si="4"/>
        <v>0.056153834</v>
      </c>
      <c r="Z104" s="177">
        <v>23</v>
      </c>
      <c r="AA104" s="178">
        <v>20.8</v>
      </c>
      <c r="AB104" s="98">
        <v>215</v>
      </c>
      <c r="AC104" s="155">
        <v>7.8</v>
      </c>
      <c r="AD104" s="179">
        <v>895</v>
      </c>
      <c r="AE104" s="180">
        <v>31.7</v>
      </c>
      <c r="AF104" s="93" t="s">
        <v>10</v>
      </c>
      <c r="AG104" s="94"/>
      <c r="AH104" s="95">
        <v>1</v>
      </c>
      <c r="AI104" s="96">
        <v>10</v>
      </c>
      <c r="AJ104" s="181">
        <v>7.7</v>
      </c>
      <c r="AK104" s="182">
        <v>16.15</v>
      </c>
      <c r="AL104" s="183">
        <v>1.38</v>
      </c>
      <c r="AM104" s="181">
        <v>8.15</v>
      </c>
      <c r="AN104" s="182">
        <v>16.35</v>
      </c>
      <c r="AO104" s="188">
        <v>1.91</v>
      </c>
      <c r="AP104" s="97">
        <v>105</v>
      </c>
      <c r="AQ104" s="98">
        <v>95</v>
      </c>
      <c r="AR104" s="99">
        <v>10</v>
      </c>
      <c r="AS104" s="108"/>
      <c r="AT104" s="217"/>
      <c r="AU104" s="184" t="s">
        <v>249</v>
      </c>
      <c r="AV104" s="189" t="s">
        <v>9</v>
      </c>
      <c r="AW104" s="185" t="s">
        <v>9</v>
      </c>
      <c r="AX104" s="185" t="s">
        <v>2</v>
      </c>
      <c r="AY104" s="185" t="s">
        <v>2</v>
      </c>
      <c r="AZ104" s="186" t="s">
        <v>9</v>
      </c>
      <c r="BA104" s="187"/>
      <c r="BB104" s="35" t="s">
        <v>12</v>
      </c>
      <c r="BC104" s="106" t="s">
        <v>9</v>
      </c>
      <c r="BD104" s="107" t="s">
        <v>2</v>
      </c>
      <c r="BE104" s="216"/>
    </row>
    <row r="105" spans="1:57" ht="14.25">
      <c r="A105" s="75" t="s">
        <v>95</v>
      </c>
      <c r="B105" s="203" t="s">
        <v>250</v>
      </c>
      <c r="C105" s="78">
        <v>4549526608681</v>
      </c>
      <c r="D105" s="146">
        <v>4549526608681</v>
      </c>
      <c r="E105" s="156" t="s">
        <v>96</v>
      </c>
      <c r="F105" s="196" t="s">
        <v>0</v>
      </c>
      <c r="G105" s="170">
        <v>14.2</v>
      </c>
      <c r="H105" s="171">
        <v>23</v>
      </c>
      <c r="I105" s="172">
        <v>2.9</v>
      </c>
      <c r="J105" s="173">
        <v>225</v>
      </c>
      <c r="K105" s="128">
        <v>14549526608688</v>
      </c>
      <c r="L105" s="130">
        <v>4549526608681</v>
      </c>
      <c r="M105" s="154">
        <v>10</v>
      </c>
      <c r="N105" s="149">
        <v>29.1</v>
      </c>
      <c r="O105" s="150">
        <v>24.1</v>
      </c>
      <c r="P105" s="151">
        <v>16.1</v>
      </c>
      <c r="Q105" s="152">
        <v>2.5</v>
      </c>
      <c r="R105" s="80">
        <v>24549526608685</v>
      </c>
      <c r="S105" s="143">
        <v>4549526608681</v>
      </c>
      <c r="T105" s="174">
        <v>40</v>
      </c>
      <c r="U105" s="170">
        <v>60.1</v>
      </c>
      <c r="V105" s="171">
        <v>34.1</v>
      </c>
      <c r="W105" s="172">
        <v>27.4</v>
      </c>
      <c r="X105" s="175">
        <v>10.9</v>
      </c>
      <c r="Y105" s="192">
        <f t="shared" si="4"/>
        <v>0.056153834</v>
      </c>
      <c r="Z105" s="177">
        <v>23</v>
      </c>
      <c r="AA105" s="178">
        <v>20.8</v>
      </c>
      <c r="AB105" s="98">
        <v>215</v>
      </c>
      <c r="AC105" s="155">
        <v>7.8</v>
      </c>
      <c r="AD105" s="179">
        <v>895</v>
      </c>
      <c r="AE105" s="180">
        <v>31.7</v>
      </c>
      <c r="AF105" s="93" t="s">
        <v>10</v>
      </c>
      <c r="AG105" s="94"/>
      <c r="AH105" s="95">
        <v>1</v>
      </c>
      <c r="AI105" s="96">
        <v>10</v>
      </c>
      <c r="AJ105" s="181">
        <v>7.7</v>
      </c>
      <c r="AK105" s="182">
        <v>16.15</v>
      </c>
      <c r="AL105" s="183">
        <v>1.38</v>
      </c>
      <c r="AM105" s="181">
        <v>8.15</v>
      </c>
      <c r="AN105" s="182">
        <v>16.35</v>
      </c>
      <c r="AO105" s="188">
        <v>1.91</v>
      </c>
      <c r="AP105" s="97">
        <v>105</v>
      </c>
      <c r="AQ105" s="98">
        <v>95</v>
      </c>
      <c r="AR105" s="99">
        <v>10</v>
      </c>
      <c r="AS105" s="108"/>
      <c r="AT105" s="217"/>
      <c r="AU105" s="184" t="s">
        <v>251</v>
      </c>
      <c r="AV105" s="189" t="s">
        <v>9</v>
      </c>
      <c r="AW105" s="185" t="s">
        <v>9</v>
      </c>
      <c r="AX105" s="185" t="s">
        <v>2</v>
      </c>
      <c r="AY105" s="185" t="s">
        <v>2</v>
      </c>
      <c r="AZ105" s="186" t="s">
        <v>9</v>
      </c>
      <c r="BA105" s="187"/>
      <c r="BB105" s="35" t="s">
        <v>252</v>
      </c>
      <c r="BC105" s="106" t="s">
        <v>9</v>
      </c>
      <c r="BD105" s="107" t="s">
        <v>2</v>
      </c>
      <c r="BE105" s="216"/>
    </row>
    <row r="106" spans="1:57" ht="14.25">
      <c r="A106" s="75" t="s">
        <v>95</v>
      </c>
      <c r="B106" s="203" t="s">
        <v>253</v>
      </c>
      <c r="C106" s="76">
        <v>92254</v>
      </c>
      <c r="D106" s="114">
        <v>4971850092254</v>
      </c>
      <c r="E106" s="156" t="s">
        <v>91</v>
      </c>
      <c r="F106" s="72" t="s">
        <v>0</v>
      </c>
      <c r="G106" s="118">
        <v>14.2</v>
      </c>
      <c r="H106" s="119">
        <v>23</v>
      </c>
      <c r="I106" s="120">
        <v>2.7</v>
      </c>
      <c r="J106" s="79">
        <v>223</v>
      </c>
      <c r="K106" s="128">
        <v>14971850092251</v>
      </c>
      <c r="L106" s="144">
        <v>4971850092254</v>
      </c>
      <c r="M106" s="82">
        <v>10</v>
      </c>
      <c r="N106" s="115">
        <v>26.9</v>
      </c>
      <c r="O106" s="116">
        <v>23.9</v>
      </c>
      <c r="P106" s="117">
        <v>15.7</v>
      </c>
      <c r="Q106" s="85">
        <v>2.4</v>
      </c>
      <c r="R106" s="80">
        <v>24971850092258</v>
      </c>
      <c r="S106" s="143">
        <v>4971850092254</v>
      </c>
      <c r="T106" s="86">
        <v>40</v>
      </c>
      <c r="U106" s="118">
        <v>56.3</v>
      </c>
      <c r="V106" s="119">
        <v>31.9</v>
      </c>
      <c r="W106" s="120">
        <v>27.4</v>
      </c>
      <c r="X106" s="87">
        <v>10.4</v>
      </c>
      <c r="Y106" s="133">
        <f t="shared" si="4"/>
        <v>0.049209578</v>
      </c>
      <c r="Z106" s="89">
        <v>23.5</v>
      </c>
      <c r="AA106" s="178">
        <v>25</v>
      </c>
      <c r="AB106" s="98">
        <v>160</v>
      </c>
      <c r="AC106" s="155">
        <v>20.1</v>
      </c>
      <c r="AD106" s="179">
        <v>750</v>
      </c>
      <c r="AE106" s="180">
        <v>30</v>
      </c>
      <c r="AF106" s="93" t="s">
        <v>254</v>
      </c>
      <c r="AG106" s="94"/>
      <c r="AH106" s="95">
        <v>1</v>
      </c>
      <c r="AI106" s="96">
        <v>10</v>
      </c>
      <c r="AJ106" s="123">
        <v>7.7</v>
      </c>
      <c r="AK106" s="124">
        <v>16.55</v>
      </c>
      <c r="AL106" s="125">
        <v>1.38</v>
      </c>
      <c r="AM106" s="123">
        <v>8.2</v>
      </c>
      <c r="AN106" s="124">
        <v>16.75</v>
      </c>
      <c r="AO106" s="126">
        <v>2.07</v>
      </c>
      <c r="AP106" s="97">
        <v>100</v>
      </c>
      <c r="AQ106" s="98">
        <v>90</v>
      </c>
      <c r="AR106" s="99">
        <v>10</v>
      </c>
      <c r="AS106" s="108"/>
      <c r="AT106" s="217"/>
      <c r="AU106" s="184" t="s">
        <v>255</v>
      </c>
      <c r="AV106" s="189" t="s">
        <v>9</v>
      </c>
      <c r="AW106" s="185" t="s">
        <v>9</v>
      </c>
      <c r="AX106" s="185" t="s">
        <v>9</v>
      </c>
      <c r="AY106" s="185" t="s">
        <v>2</v>
      </c>
      <c r="AZ106" s="186" t="s">
        <v>9</v>
      </c>
      <c r="BA106" s="187"/>
      <c r="BB106" s="35" t="s">
        <v>256</v>
      </c>
      <c r="BC106" s="106" t="s">
        <v>9</v>
      </c>
      <c r="BD106" s="107" t="s">
        <v>9</v>
      </c>
      <c r="BE106" s="216"/>
    </row>
    <row r="107" spans="1:57" ht="14.25">
      <c r="A107" s="75" t="s">
        <v>95</v>
      </c>
      <c r="B107" s="203" t="s">
        <v>257</v>
      </c>
      <c r="C107" s="78">
        <v>4549526603945</v>
      </c>
      <c r="D107" s="146">
        <v>4549526603945</v>
      </c>
      <c r="E107" s="156" t="s">
        <v>91</v>
      </c>
      <c r="F107" s="196" t="s">
        <v>215</v>
      </c>
      <c r="G107" s="170">
        <v>14.2</v>
      </c>
      <c r="H107" s="171">
        <v>23</v>
      </c>
      <c r="I107" s="172">
        <v>2.7</v>
      </c>
      <c r="J107" s="173">
        <v>223</v>
      </c>
      <c r="K107" s="128">
        <v>14549526603942</v>
      </c>
      <c r="L107" s="130">
        <v>4549526603945</v>
      </c>
      <c r="M107" s="154">
        <v>10</v>
      </c>
      <c r="N107" s="149">
        <v>26.9</v>
      </c>
      <c r="O107" s="150">
        <v>23.9</v>
      </c>
      <c r="P107" s="151">
        <v>15.7</v>
      </c>
      <c r="Q107" s="152">
        <v>2.4</v>
      </c>
      <c r="R107" s="80">
        <v>24549526603949</v>
      </c>
      <c r="S107" s="143">
        <v>4549526603945</v>
      </c>
      <c r="T107" s="174">
        <v>40</v>
      </c>
      <c r="U107" s="170">
        <v>56.3</v>
      </c>
      <c r="V107" s="171">
        <v>31.9</v>
      </c>
      <c r="W107" s="172">
        <v>27.4</v>
      </c>
      <c r="X107" s="175">
        <v>10.4</v>
      </c>
      <c r="Y107" s="192">
        <f t="shared" si="4"/>
        <v>0.049209578</v>
      </c>
      <c r="Z107" s="177">
        <v>23.5</v>
      </c>
      <c r="AA107" s="178">
        <v>25.5</v>
      </c>
      <c r="AB107" s="98">
        <v>160</v>
      </c>
      <c r="AC107" s="155">
        <v>20.1</v>
      </c>
      <c r="AD107" s="179">
        <v>750</v>
      </c>
      <c r="AE107" s="180">
        <v>30</v>
      </c>
      <c r="AF107" s="93" t="s">
        <v>10</v>
      </c>
      <c r="AG107" s="94"/>
      <c r="AH107" s="95">
        <v>1</v>
      </c>
      <c r="AI107" s="96">
        <v>10</v>
      </c>
      <c r="AJ107" s="181">
        <v>7.7</v>
      </c>
      <c r="AK107" s="182">
        <v>16.55</v>
      </c>
      <c r="AL107" s="183">
        <v>1.38</v>
      </c>
      <c r="AM107" s="181">
        <v>8.2</v>
      </c>
      <c r="AN107" s="182">
        <v>16.75</v>
      </c>
      <c r="AO107" s="188">
        <v>2.07</v>
      </c>
      <c r="AP107" s="97">
        <v>100</v>
      </c>
      <c r="AQ107" s="98">
        <v>90</v>
      </c>
      <c r="AR107" s="99">
        <v>10</v>
      </c>
      <c r="AS107" s="108"/>
      <c r="AT107" s="217"/>
      <c r="AU107" s="184" t="s">
        <v>40</v>
      </c>
      <c r="AV107" s="189" t="s">
        <v>9</v>
      </c>
      <c r="AW107" s="185" t="s">
        <v>9</v>
      </c>
      <c r="AX107" s="185" t="s">
        <v>9</v>
      </c>
      <c r="AY107" s="185" t="s">
        <v>2</v>
      </c>
      <c r="AZ107" s="186" t="s">
        <v>9</v>
      </c>
      <c r="BA107" s="187"/>
      <c r="BB107" s="35" t="s">
        <v>258</v>
      </c>
      <c r="BC107" s="106" t="s">
        <v>9</v>
      </c>
      <c r="BD107" s="107" t="s">
        <v>2</v>
      </c>
      <c r="BE107" s="216"/>
    </row>
    <row r="108" spans="1:57" ht="14.25">
      <c r="A108" s="75" t="s">
        <v>95</v>
      </c>
      <c r="B108" s="203" t="s">
        <v>259</v>
      </c>
      <c r="C108" s="78">
        <v>4549526607554</v>
      </c>
      <c r="D108" s="146">
        <v>4549526607554</v>
      </c>
      <c r="E108" s="156" t="s">
        <v>96</v>
      </c>
      <c r="F108" s="196" t="s">
        <v>0</v>
      </c>
      <c r="G108" s="170">
        <v>14.2</v>
      </c>
      <c r="H108" s="171">
        <v>23</v>
      </c>
      <c r="I108" s="172">
        <v>2.9</v>
      </c>
      <c r="J108" s="173">
        <v>214</v>
      </c>
      <c r="K108" s="128">
        <v>14549526607551</v>
      </c>
      <c r="L108" s="130">
        <v>4549526607554</v>
      </c>
      <c r="M108" s="154">
        <v>10</v>
      </c>
      <c r="N108" s="149">
        <v>29.1</v>
      </c>
      <c r="O108" s="150">
        <v>24.1</v>
      </c>
      <c r="P108" s="151">
        <v>16.1</v>
      </c>
      <c r="Q108" s="152">
        <v>2.4</v>
      </c>
      <c r="R108" s="128">
        <v>24549526607558</v>
      </c>
      <c r="S108" s="130">
        <v>4549526607554</v>
      </c>
      <c r="T108" s="174">
        <v>40</v>
      </c>
      <c r="U108" s="170">
        <v>60.1</v>
      </c>
      <c r="V108" s="171">
        <v>34.1</v>
      </c>
      <c r="W108" s="172">
        <v>27.4</v>
      </c>
      <c r="X108" s="175">
        <v>10.5</v>
      </c>
      <c r="Y108" s="192">
        <f t="shared" si="4"/>
        <v>0.056153834</v>
      </c>
      <c r="Z108" s="177">
        <v>23</v>
      </c>
      <c r="AA108" s="178">
        <v>20.8</v>
      </c>
      <c r="AB108" s="98">
        <v>215</v>
      </c>
      <c r="AC108" s="155">
        <v>7.8</v>
      </c>
      <c r="AD108" s="179">
        <v>895</v>
      </c>
      <c r="AE108" s="180">
        <v>31.7</v>
      </c>
      <c r="AF108" s="93" t="s">
        <v>10</v>
      </c>
      <c r="AG108" s="94"/>
      <c r="AH108" s="95">
        <v>1</v>
      </c>
      <c r="AI108" s="96">
        <v>10</v>
      </c>
      <c r="AJ108" s="181">
        <v>7.7</v>
      </c>
      <c r="AK108" s="182">
        <v>16.15</v>
      </c>
      <c r="AL108" s="183">
        <v>1.38</v>
      </c>
      <c r="AM108" s="181">
        <v>8.15</v>
      </c>
      <c r="AN108" s="182">
        <v>16.35</v>
      </c>
      <c r="AO108" s="188">
        <v>1.91</v>
      </c>
      <c r="AP108" s="97">
        <v>105</v>
      </c>
      <c r="AQ108" s="98">
        <v>95</v>
      </c>
      <c r="AR108" s="99">
        <v>10</v>
      </c>
      <c r="AS108" s="100"/>
      <c r="AT108" s="215"/>
      <c r="AU108" s="184" t="s">
        <v>260</v>
      </c>
      <c r="AV108" s="189" t="s">
        <v>9</v>
      </c>
      <c r="AW108" s="185" t="s">
        <v>9</v>
      </c>
      <c r="AX108" s="185" t="s">
        <v>2</v>
      </c>
      <c r="AY108" s="185" t="s">
        <v>2</v>
      </c>
      <c r="AZ108" s="186" t="s">
        <v>9</v>
      </c>
      <c r="BA108" s="187"/>
      <c r="BB108" s="35" t="s">
        <v>261</v>
      </c>
      <c r="BC108" s="106" t="s">
        <v>9</v>
      </c>
      <c r="BD108" s="107" t="s">
        <v>2</v>
      </c>
      <c r="BE108" s="216"/>
    </row>
    <row r="109" spans="1:57" ht="14.25">
      <c r="A109" s="75" t="s">
        <v>95</v>
      </c>
      <c r="B109" s="203" t="s">
        <v>262</v>
      </c>
      <c r="C109" s="78">
        <v>4549526609015</v>
      </c>
      <c r="D109" s="146">
        <v>4549526609015</v>
      </c>
      <c r="E109" s="156" t="s">
        <v>96</v>
      </c>
      <c r="F109" s="196" t="s">
        <v>0</v>
      </c>
      <c r="G109" s="170">
        <v>14.2</v>
      </c>
      <c r="H109" s="171">
        <v>23</v>
      </c>
      <c r="I109" s="172">
        <v>2.9</v>
      </c>
      <c r="J109" s="173">
        <v>209</v>
      </c>
      <c r="K109" s="128">
        <v>14549526609012</v>
      </c>
      <c r="L109" s="143">
        <v>4549526609015</v>
      </c>
      <c r="M109" s="154">
        <v>10</v>
      </c>
      <c r="N109" s="149">
        <v>29.1</v>
      </c>
      <c r="O109" s="150">
        <v>24.1</v>
      </c>
      <c r="P109" s="151">
        <v>16.1</v>
      </c>
      <c r="Q109" s="152">
        <v>2.3</v>
      </c>
      <c r="R109" s="128">
        <v>24549526609019</v>
      </c>
      <c r="S109" s="143">
        <v>4549526609015</v>
      </c>
      <c r="T109" s="174">
        <v>40</v>
      </c>
      <c r="U109" s="170">
        <v>60.1</v>
      </c>
      <c r="V109" s="171">
        <v>34.1</v>
      </c>
      <c r="W109" s="172">
        <v>27.4</v>
      </c>
      <c r="X109" s="175">
        <v>10.1</v>
      </c>
      <c r="Y109" s="192">
        <f t="shared" si="4"/>
        <v>0.056153834</v>
      </c>
      <c r="Z109" s="177">
        <v>23</v>
      </c>
      <c r="AA109" s="178">
        <v>20.8</v>
      </c>
      <c r="AB109" s="98">
        <v>209</v>
      </c>
      <c r="AC109" s="155">
        <v>7.8</v>
      </c>
      <c r="AD109" s="179">
        <v>895</v>
      </c>
      <c r="AE109" s="180">
        <v>31.7</v>
      </c>
      <c r="AF109" s="93" t="s">
        <v>4</v>
      </c>
      <c r="AG109" s="94"/>
      <c r="AH109" s="95">
        <v>1</v>
      </c>
      <c r="AI109" s="96">
        <v>2</v>
      </c>
      <c r="AJ109" s="181">
        <v>7.7</v>
      </c>
      <c r="AK109" s="182">
        <v>16.15</v>
      </c>
      <c r="AL109" s="183">
        <v>1.11</v>
      </c>
      <c r="AM109" s="181">
        <v>8.15</v>
      </c>
      <c r="AN109" s="182">
        <v>16.35</v>
      </c>
      <c r="AO109" s="188">
        <v>1.91</v>
      </c>
      <c r="AP109" s="97">
        <v>95</v>
      </c>
      <c r="AQ109" s="98">
        <v>93</v>
      </c>
      <c r="AR109" s="99">
        <v>2</v>
      </c>
      <c r="AS109" s="108"/>
      <c r="AT109" s="217"/>
      <c r="AU109" s="184" t="s">
        <v>263</v>
      </c>
      <c r="AV109" s="189" t="s">
        <v>9</v>
      </c>
      <c r="AW109" s="185" t="s">
        <v>9</v>
      </c>
      <c r="AX109" s="185" t="s">
        <v>2</v>
      </c>
      <c r="AY109" s="185" t="s">
        <v>2</v>
      </c>
      <c r="AZ109" s="186" t="s">
        <v>9</v>
      </c>
      <c r="BA109" s="187"/>
      <c r="BB109" s="35" t="s">
        <v>244</v>
      </c>
      <c r="BC109" s="106" t="s">
        <v>9</v>
      </c>
      <c r="BD109" s="107" t="s">
        <v>2</v>
      </c>
      <c r="BE109" s="216"/>
    </row>
    <row r="110" spans="1:57" ht="14.25">
      <c r="A110" s="75" t="s">
        <v>95</v>
      </c>
      <c r="B110" s="203" t="s">
        <v>264</v>
      </c>
      <c r="C110" s="78">
        <v>4549526609039</v>
      </c>
      <c r="D110" s="146">
        <v>4549526609039</v>
      </c>
      <c r="E110" s="156" t="s">
        <v>96</v>
      </c>
      <c r="F110" s="196" t="s">
        <v>0</v>
      </c>
      <c r="G110" s="170">
        <v>14.2</v>
      </c>
      <c r="H110" s="171">
        <v>23</v>
      </c>
      <c r="I110" s="172">
        <v>2.9</v>
      </c>
      <c r="J110" s="173">
        <v>209</v>
      </c>
      <c r="K110" s="128">
        <v>14549526609036</v>
      </c>
      <c r="L110" s="81">
        <v>4549526609039</v>
      </c>
      <c r="M110" s="154">
        <v>10</v>
      </c>
      <c r="N110" s="149">
        <v>29.1</v>
      </c>
      <c r="O110" s="150">
        <v>24.1</v>
      </c>
      <c r="P110" s="151">
        <v>16.1</v>
      </c>
      <c r="Q110" s="152">
        <v>2.3</v>
      </c>
      <c r="R110" s="128">
        <v>24549526609033</v>
      </c>
      <c r="S110" s="81">
        <v>4549526609039</v>
      </c>
      <c r="T110" s="174">
        <v>40</v>
      </c>
      <c r="U110" s="170">
        <v>60.1</v>
      </c>
      <c r="V110" s="171">
        <v>34.1</v>
      </c>
      <c r="W110" s="172">
        <v>27.4</v>
      </c>
      <c r="X110" s="175">
        <v>10.1</v>
      </c>
      <c r="Y110" s="192">
        <f t="shared" si="4"/>
        <v>0.056153834</v>
      </c>
      <c r="Z110" s="177">
        <v>23</v>
      </c>
      <c r="AA110" s="178">
        <v>20.8</v>
      </c>
      <c r="AB110" s="98">
        <v>215</v>
      </c>
      <c r="AC110" s="155">
        <v>7.8</v>
      </c>
      <c r="AD110" s="179">
        <v>895</v>
      </c>
      <c r="AE110" s="180">
        <v>31.7</v>
      </c>
      <c r="AF110" s="93" t="s">
        <v>4</v>
      </c>
      <c r="AG110" s="94"/>
      <c r="AH110" s="95">
        <v>1</v>
      </c>
      <c r="AI110" s="96">
        <v>2</v>
      </c>
      <c r="AJ110" s="181">
        <v>7.7</v>
      </c>
      <c r="AK110" s="182">
        <v>16.15</v>
      </c>
      <c r="AL110" s="183">
        <v>1.11</v>
      </c>
      <c r="AM110" s="181">
        <v>8.15</v>
      </c>
      <c r="AN110" s="182">
        <v>16.35</v>
      </c>
      <c r="AO110" s="188">
        <v>1.91</v>
      </c>
      <c r="AP110" s="97">
        <v>95</v>
      </c>
      <c r="AQ110" s="98">
        <v>93</v>
      </c>
      <c r="AR110" s="99">
        <v>2</v>
      </c>
      <c r="AS110" s="108"/>
      <c r="AT110" s="217"/>
      <c r="AU110" s="184" t="s">
        <v>265</v>
      </c>
      <c r="AV110" s="189" t="s">
        <v>9</v>
      </c>
      <c r="AW110" s="185" t="s">
        <v>9</v>
      </c>
      <c r="AX110" s="185" t="s">
        <v>2</v>
      </c>
      <c r="AY110" s="185" t="s">
        <v>2</v>
      </c>
      <c r="AZ110" s="186" t="s">
        <v>9</v>
      </c>
      <c r="BA110" s="187"/>
      <c r="BB110" s="35" t="s">
        <v>12</v>
      </c>
      <c r="BC110" s="106" t="s">
        <v>9</v>
      </c>
      <c r="BD110" s="107" t="s">
        <v>2</v>
      </c>
      <c r="BE110" s="216"/>
    </row>
    <row r="111" spans="1:57" ht="14.25">
      <c r="A111" s="75" t="s">
        <v>95</v>
      </c>
      <c r="B111" s="203" t="s">
        <v>266</v>
      </c>
      <c r="C111" s="76">
        <v>94746</v>
      </c>
      <c r="D111" s="114">
        <v>4971850094746</v>
      </c>
      <c r="E111" s="156" t="s">
        <v>91</v>
      </c>
      <c r="F111" s="196" t="s">
        <v>0</v>
      </c>
      <c r="G111" s="170"/>
      <c r="H111" s="171"/>
      <c r="I111" s="172"/>
      <c r="J111" s="173"/>
      <c r="K111" s="128">
        <v>14971850094743</v>
      </c>
      <c r="L111" s="144">
        <v>4971850094746</v>
      </c>
      <c r="M111" s="82">
        <v>10</v>
      </c>
      <c r="N111" s="115"/>
      <c r="O111" s="116"/>
      <c r="P111" s="117"/>
      <c r="Q111" s="85"/>
      <c r="R111" s="80">
        <v>24971850094740</v>
      </c>
      <c r="S111" s="143">
        <v>4971850094746</v>
      </c>
      <c r="T111" s="86">
        <v>40</v>
      </c>
      <c r="U111" s="118"/>
      <c r="V111" s="119"/>
      <c r="W111" s="120"/>
      <c r="X111" s="87"/>
      <c r="Y111" s="133">
        <f t="shared" si="4"/>
        <v>0</v>
      </c>
      <c r="Z111" s="89"/>
      <c r="AA111" s="178"/>
      <c r="AB111" s="98"/>
      <c r="AC111" s="155"/>
      <c r="AD111" s="179"/>
      <c r="AE111" s="180"/>
      <c r="AF111" s="93"/>
      <c r="AG111" s="94"/>
      <c r="AH111" s="95"/>
      <c r="AI111" s="96"/>
      <c r="AJ111" s="123"/>
      <c r="AK111" s="124"/>
      <c r="AL111" s="125"/>
      <c r="AM111" s="123"/>
      <c r="AN111" s="124"/>
      <c r="AO111" s="126"/>
      <c r="AP111" s="97"/>
      <c r="AQ111" s="98"/>
      <c r="AR111" s="99"/>
      <c r="AS111" s="108"/>
      <c r="AT111" s="217"/>
      <c r="AU111" s="184" t="s">
        <v>255</v>
      </c>
      <c r="AV111" s="189" t="s">
        <v>9</v>
      </c>
      <c r="AW111" s="185" t="s">
        <v>9</v>
      </c>
      <c r="AX111" s="185" t="s">
        <v>9</v>
      </c>
      <c r="AY111" s="185" t="s">
        <v>2</v>
      </c>
      <c r="AZ111" s="186" t="s">
        <v>9</v>
      </c>
      <c r="BA111" s="187"/>
      <c r="BB111" s="35" t="s">
        <v>267</v>
      </c>
      <c r="BC111" s="106" t="s">
        <v>9</v>
      </c>
      <c r="BD111" s="107" t="s">
        <v>9</v>
      </c>
      <c r="BE111" s="216"/>
    </row>
    <row r="112" spans="1:57" ht="14.25">
      <c r="A112" s="75" t="s">
        <v>95</v>
      </c>
      <c r="B112" s="202" t="s">
        <v>268</v>
      </c>
      <c r="C112" s="78">
        <v>33905</v>
      </c>
      <c r="D112" s="146">
        <v>4971850033905</v>
      </c>
      <c r="E112" s="156" t="s">
        <v>91</v>
      </c>
      <c r="F112" s="72" t="s">
        <v>215</v>
      </c>
      <c r="G112" s="118">
        <v>16.5</v>
      </c>
      <c r="H112" s="119">
        <v>26.2</v>
      </c>
      <c r="I112" s="120">
        <v>4.8</v>
      </c>
      <c r="J112" s="79">
        <v>402</v>
      </c>
      <c r="K112" s="128">
        <v>14971850033902</v>
      </c>
      <c r="L112" s="129">
        <v>4971850033905</v>
      </c>
      <c r="M112" s="154">
        <v>5</v>
      </c>
      <c r="N112" s="150">
        <v>25.1</v>
      </c>
      <c r="O112" s="149">
        <v>27.7</v>
      </c>
      <c r="P112" s="151">
        <v>19.2</v>
      </c>
      <c r="Q112" s="152">
        <v>2.3</v>
      </c>
      <c r="R112" s="128">
        <v>24971850033909</v>
      </c>
      <c r="S112" s="81">
        <v>4971850033905</v>
      </c>
      <c r="T112" s="86">
        <v>20</v>
      </c>
      <c r="U112" s="118">
        <v>40.1</v>
      </c>
      <c r="V112" s="119">
        <v>51.8</v>
      </c>
      <c r="W112" s="120">
        <v>30.6</v>
      </c>
      <c r="X112" s="87">
        <v>10.1</v>
      </c>
      <c r="Y112" s="88">
        <f t="shared" si="4"/>
        <v>0.063561708</v>
      </c>
      <c r="Z112" s="89">
        <v>60</v>
      </c>
      <c r="AA112" s="90">
        <v>41</v>
      </c>
      <c r="AB112" s="159">
        <v>310</v>
      </c>
      <c r="AC112" s="158">
        <v>21.6</v>
      </c>
      <c r="AD112" s="91">
        <v>865</v>
      </c>
      <c r="AE112" s="92">
        <v>32.4</v>
      </c>
      <c r="AF112" s="93" t="s">
        <v>13</v>
      </c>
      <c r="AG112" s="94"/>
      <c r="AH112" s="95">
        <v>4</v>
      </c>
      <c r="AI112" s="96">
        <v>48</v>
      </c>
      <c r="AJ112" s="123">
        <v>8.75</v>
      </c>
      <c r="AK112" s="124">
        <v>18.05</v>
      </c>
      <c r="AL112" s="125">
        <v>2.13</v>
      </c>
      <c r="AM112" s="123">
        <v>8.75</v>
      </c>
      <c r="AN112" s="124">
        <v>18.3</v>
      </c>
      <c r="AO112" s="126">
        <v>2.58</v>
      </c>
      <c r="AP112" s="97">
        <v>205</v>
      </c>
      <c r="AQ112" s="98">
        <v>157</v>
      </c>
      <c r="AR112" s="99">
        <v>48</v>
      </c>
      <c r="AS112" s="97">
        <v>44</v>
      </c>
      <c r="AT112" s="217" t="s">
        <v>269</v>
      </c>
      <c r="AU112" s="101" t="s">
        <v>11</v>
      </c>
      <c r="AV112" s="102" t="s">
        <v>9</v>
      </c>
      <c r="AW112" s="103" t="s">
        <v>9</v>
      </c>
      <c r="AX112" s="103" t="s">
        <v>2</v>
      </c>
      <c r="AY112" s="104" t="s">
        <v>2</v>
      </c>
      <c r="AZ112" s="104" t="s">
        <v>2</v>
      </c>
      <c r="BA112" s="105"/>
      <c r="BB112" s="35" t="s">
        <v>24</v>
      </c>
      <c r="BC112" s="106" t="s">
        <v>9</v>
      </c>
      <c r="BD112" s="107" t="s">
        <v>2</v>
      </c>
      <c r="BE112" s="216" t="s">
        <v>97</v>
      </c>
    </row>
    <row r="113" spans="1:57" ht="14.25">
      <c r="A113" s="75" t="s">
        <v>95</v>
      </c>
      <c r="B113" s="202" t="s">
        <v>270</v>
      </c>
      <c r="C113" s="78">
        <v>33691</v>
      </c>
      <c r="D113" s="146">
        <v>4971850033691</v>
      </c>
      <c r="E113" s="156" t="s">
        <v>91</v>
      </c>
      <c r="F113" s="72" t="s">
        <v>215</v>
      </c>
      <c r="G113" s="118">
        <v>16.5</v>
      </c>
      <c r="H113" s="119">
        <v>26.2</v>
      </c>
      <c r="I113" s="120">
        <v>5.4</v>
      </c>
      <c r="J113" s="79">
        <v>449</v>
      </c>
      <c r="K113" s="128">
        <v>14971850033698</v>
      </c>
      <c r="L113" s="129">
        <v>4971850033691</v>
      </c>
      <c r="M113" s="154">
        <v>5</v>
      </c>
      <c r="N113" s="149">
        <v>27.7</v>
      </c>
      <c r="O113" s="150">
        <v>28.2</v>
      </c>
      <c r="P113" s="151">
        <v>19.2</v>
      </c>
      <c r="Q113" s="152">
        <v>2.6</v>
      </c>
      <c r="R113" s="128">
        <v>24971850033695</v>
      </c>
      <c r="S113" s="81">
        <v>4971850033691</v>
      </c>
      <c r="T113" s="86">
        <v>20</v>
      </c>
      <c r="U113" s="118">
        <v>40.6</v>
      </c>
      <c r="V113" s="119">
        <v>58.5</v>
      </c>
      <c r="W113" s="120">
        <v>30.6</v>
      </c>
      <c r="X113" s="87">
        <v>11.4</v>
      </c>
      <c r="Y113" s="88">
        <f t="shared" si="4"/>
        <v>0.07267806</v>
      </c>
      <c r="Z113" s="89">
        <v>59.1</v>
      </c>
      <c r="AA113" s="90">
        <v>45</v>
      </c>
      <c r="AB113" s="159">
        <v>360</v>
      </c>
      <c r="AC113" s="158">
        <v>22.7</v>
      </c>
      <c r="AD113" s="91">
        <v>1015</v>
      </c>
      <c r="AE113" s="92">
        <v>33.9</v>
      </c>
      <c r="AF113" s="93" t="s">
        <v>13</v>
      </c>
      <c r="AG113" s="94"/>
      <c r="AH113" s="95">
        <v>4</v>
      </c>
      <c r="AI113" s="96">
        <v>48</v>
      </c>
      <c r="AJ113" s="123">
        <v>9.15</v>
      </c>
      <c r="AK113" s="124">
        <v>18.4</v>
      </c>
      <c r="AL113" s="125">
        <v>2.12</v>
      </c>
      <c r="AM113" s="123">
        <v>9.15</v>
      </c>
      <c r="AN113" s="124">
        <v>18.6</v>
      </c>
      <c r="AO113" s="126">
        <v>2.63</v>
      </c>
      <c r="AP113" s="97">
        <v>220</v>
      </c>
      <c r="AQ113" s="98">
        <v>172</v>
      </c>
      <c r="AR113" s="99">
        <v>48</v>
      </c>
      <c r="AS113" s="97"/>
      <c r="AT113" s="217"/>
      <c r="AU113" s="101" t="s">
        <v>11</v>
      </c>
      <c r="AV113" s="102" t="s">
        <v>9</v>
      </c>
      <c r="AW113" s="103" t="s">
        <v>9</v>
      </c>
      <c r="AX113" s="103" t="s">
        <v>2</v>
      </c>
      <c r="AY113" s="104" t="s">
        <v>2</v>
      </c>
      <c r="AZ113" s="104" t="s">
        <v>2</v>
      </c>
      <c r="BA113" s="105"/>
      <c r="BB113" s="35" t="s">
        <v>271</v>
      </c>
      <c r="BC113" s="106" t="s">
        <v>9</v>
      </c>
      <c r="BD113" s="107" t="s">
        <v>2</v>
      </c>
      <c r="BE113" s="216" t="s">
        <v>97</v>
      </c>
    </row>
    <row r="114" spans="1:57" ht="14.25">
      <c r="A114" s="75" t="s">
        <v>95</v>
      </c>
      <c r="B114" s="202" t="s">
        <v>272</v>
      </c>
      <c r="C114" s="78">
        <v>33738</v>
      </c>
      <c r="D114" s="146">
        <v>4971850033738</v>
      </c>
      <c r="E114" s="156" t="s">
        <v>91</v>
      </c>
      <c r="F114" s="72" t="s">
        <v>215</v>
      </c>
      <c r="G114" s="118">
        <v>16.5</v>
      </c>
      <c r="H114" s="119">
        <v>26.2</v>
      </c>
      <c r="I114" s="120">
        <v>5.4</v>
      </c>
      <c r="J114" s="79">
        <v>454</v>
      </c>
      <c r="K114" s="128">
        <v>14971850033735</v>
      </c>
      <c r="L114" s="129">
        <v>4971850033738</v>
      </c>
      <c r="M114" s="154">
        <v>5</v>
      </c>
      <c r="N114" s="149">
        <v>27.7</v>
      </c>
      <c r="O114" s="150">
        <v>28.2</v>
      </c>
      <c r="P114" s="151">
        <v>19.2</v>
      </c>
      <c r="Q114" s="152">
        <v>2.7</v>
      </c>
      <c r="R114" s="128">
        <v>24971850033732</v>
      </c>
      <c r="S114" s="81">
        <v>4971850033738</v>
      </c>
      <c r="T114" s="86">
        <v>20</v>
      </c>
      <c r="U114" s="118">
        <v>40.6</v>
      </c>
      <c r="V114" s="119">
        <v>58.5</v>
      </c>
      <c r="W114" s="120">
        <v>30.6</v>
      </c>
      <c r="X114" s="87">
        <v>11.8</v>
      </c>
      <c r="Y114" s="88">
        <f t="shared" si="4"/>
        <v>0.07267806</v>
      </c>
      <c r="Z114" s="89">
        <v>59.1</v>
      </c>
      <c r="AA114" s="90">
        <v>45</v>
      </c>
      <c r="AB114" s="159">
        <v>360</v>
      </c>
      <c r="AC114" s="158">
        <v>22.7</v>
      </c>
      <c r="AD114" s="91">
        <v>1015</v>
      </c>
      <c r="AE114" s="92">
        <v>33.9</v>
      </c>
      <c r="AF114" s="93" t="s">
        <v>13</v>
      </c>
      <c r="AG114" s="94"/>
      <c r="AH114" s="95">
        <v>4</v>
      </c>
      <c r="AI114" s="96">
        <v>48</v>
      </c>
      <c r="AJ114" s="123">
        <v>9.15</v>
      </c>
      <c r="AK114" s="124">
        <v>18.4</v>
      </c>
      <c r="AL114" s="125">
        <v>2.12</v>
      </c>
      <c r="AM114" s="123">
        <v>9.15</v>
      </c>
      <c r="AN114" s="124">
        <v>18.6</v>
      </c>
      <c r="AO114" s="126">
        <v>2.63</v>
      </c>
      <c r="AP114" s="97">
        <v>225</v>
      </c>
      <c r="AQ114" s="98">
        <v>177</v>
      </c>
      <c r="AR114" s="99">
        <v>48</v>
      </c>
      <c r="AS114" s="97"/>
      <c r="AT114" s="217"/>
      <c r="AU114" s="101" t="s">
        <v>11</v>
      </c>
      <c r="AV114" s="102" t="s">
        <v>9</v>
      </c>
      <c r="AW114" s="103" t="s">
        <v>9</v>
      </c>
      <c r="AX114" s="103" t="s">
        <v>2</v>
      </c>
      <c r="AY114" s="104" t="s">
        <v>2</v>
      </c>
      <c r="AZ114" s="104" t="s">
        <v>2</v>
      </c>
      <c r="BA114" s="105"/>
      <c r="BB114" s="35" t="s">
        <v>36</v>
      </c>
      <c r="BC114" s="106" t="s">
        <v>9</v>
      </c>
      <c r="BD114" s="107" t="s">
        <v>2</v>
      </c>
      <c r="BE114" s="216" t="s">
        <v>97</v>
      </c>
    </row>
    <row r="115" spans="1:57" ht="14.25">
      <c r="A115" s="75" t="s">
        <v>95</v>
      </c>
      <c r="B115" s="202" t="s">
        <v>273</v>
      </c>
      <c r="C115" s="78">
        <v>4549526609565</v>
      </c>
      <c r="D115" s="146">
        <v>4549526609565</v>
      </c>
      <c r="E115" s="156" t="s">
        <v>96</v>
      </c>
      <c r="F115" s="196" t="s">
        <v>0</v>
      </c>
      <c r="G115" s="170">
        <v>16.5</v>
      </c>
      <c r="H115" s="171">
        <v>26.2</v>
      </c>
      <c r="I115" s="172">
        <v>5.3</v>
      </c>
      <c r="J115" s="173">
        <v>459</v>
      </c>
      <c r="K115" s="128">
        <v>14549526609562</v>
      </c>
      <c r="L115" s="129">
        <v>4549526609565</v>
      </c>
      <c r="M115" s="154">
        <v>5</v>
      </c>
      <c r="N115" s="149">
        <v>27.9</v>
      </c>
      <c r="O115" s="150">
        <v>27.3</v>
      </c>
      <c r="P115" s="151">
        <v>19.7</v>
      </c>
      <c r="Q115" s="152">
        <v>2.7</v>
      </c>
      <c r="R115" s="128">
        <v>24549526609569</v>
      </c>
      <c r="S115" s="81">
        <v>4549526609565</v>
      </c>
      <c r="T115" s="174">
        <v>20</v>
      </c>
      <c r="U115" s="170">
        <v>57.7</v>
      </c>
      <c r="V115" s="171">
        <v>41.3</v>
      </c>
      <c r="W115" s="172">
        <v>30.6</v>
      </c>
      <c r="X115" s="175">
        <v>11.9</v>
      </c>
      <c r="Y115" s="176">
        <f t="shared" si="4"/>
        <v>0.072920106</v>
      </c>
      <c r="Z115" s="177">
        <v>50.9</v>
      </c>
      <c r="AA115" s="178">
        <v>57.7</v>
      </c>
      <c r="AB115" s="159">
        <v>380</v>
      </c>
      <c r="AC115" s="158">
        <v>23.7</v>
      </c>
      <c r="AD115" s="179">
        <v>1015</v>
      </c>
      <c r="AE115" s="180">
        <v>35.2</v>
      </c>
      <c r="AF115" s="93" t="s">
        <v>13</v>
      </c>
      <c r="AG115" s="94"/>
      <c r="AH115" s="95">
        <v>4</v>
      </c>
      <c r="AI115" s="96">
        <v>48</v>
      </c>
      <c r="AJ115" s="181">
        <v>8.35</v>
      </c>
      <c r="AK115" s="182">
        <v>17.55</v>
      </c>
      <c r="AL115" s="183">
        <v>1.87</v>
      </c>
      <c r="AM115" s="181">
        <v>8.85</v>
      </c>
      <c r="AN115" s="182">
        <v>17.8</v>
      </c>
      <c r="AO115" s="188">
        <v>2.27</v>
      </c>
      <c r="AP115" s="97">
        <v>190</v>
      </c>
      <c r="AQ115" s="98">
        <v>142</v>
      </c>
      <c r="AR115" s="99">
        <v>48</v>
      </c>
      <c r="AS115" s="190">
        <v>46.7</v>
      </c>
      <c r="AT115" s="217" t="s">
        <v>269</v>
      </c>
      <c r="AU115" s="184" t="s">
        <v>11</v>
      </c>
      <c r="AV115" s="189" t="s">
        <v>9</v>
      </c>
      <c r="AW115" s="185" t="s">
        <v>9</v>
      </c>
      <c r="AX115" s="185" t="s">
        <v>2</v>
      </c>
      <c r="AY115" s="191" t="s">
        <v>2</v>
      </c>
      <c r="AZ115" s="186" t="s">
        <v>2</v>
      </c>
      <c r="BA115" s="187"/>
      <c r="BB115" s="35" t="s">
        <v>274</v>
      </c>
      <c r="BC115" s="106" t="s">
        <v>9</v>
      </c>
      <c r="BD115" s="107" t="s">
        <v>2</v>
      </c>
      <c r="BE115" s="216"/>
    </row>
    <row r="116" spans="1:57" ht="14.25">
      <c r="A116" s="75" t="s">
        <v>95</v>
      </c>
      <c r="B116" s="202" t="s">
        <v>275</v>
      </c>
      <c r="C116" s="78">
        <v>4549526600807</v>
      </c>
      <c r="D116" s="146">
        <v>4549526600807</v>
      </c>
      <c r="E116" s="156" t="s">
        <v>91</v>
      </c>
      <c r="F116" s="196" t="s">
        <v>215</v>
      </c>
      <c r="G116" s="170">
        <v>16.5</v>
      </c>
      <c r="H116" s="171">
        <v>26.2</v>
      </c>
      <c r="I116" s="172">
        <v>5.2</v>
      </c>
      <c r="J116" s="173">
        <v>517</v>
      </c>
      <c r="K116" s="128">
        <v>14549526600804</v>
      </c>
      <c r="L116" s="129">
        <v>4549526600807</v>
      </c>
      <c r="M116" s="154">
        <v>5</v>
      </c>
      <c r="N116" s="149">
        <v>27.7</v>
      </c>
      <c r="O116" s="150">
        <v>27.2</v>
      </c>
      <c r="P116" s="151">
        <v>19.2</v>
      </c>
      <c r="Q116" s="152">
        <v>2.9</v>
      </c>
      <c r="R116" s="128">
        <v>24549526600801</v>
      </c>
      <c r="S116" s="81">
        <v>4549526600807</v>
      </c>
      <c r="T116" s="174">
        <v>20</v>
      </c>
      <c r="U116" s="170">
        <v>40.6</v>
      </c>
      <c r="V116" s="171">
        <v>56.6</v>
      </c>
      <c r="W116" s="172">
        <v>30.6</v>
      </c>
      <c r="X116" s="175">
        <v>12.6</v>
      </c>
      <c r="Y116" s="176">
        <f t="shared" si="4"/>
        <v>0.070317576</v>
      </c>
      <c r="Z116" s="177">
        <v>65</v>
      </c>
      <c r="AA116" s="178">
        <v>43.5</v>
      </c>
      <c r="AB116" s="159">
        <v>335</v>
      </c>
      <c r="AC116" s="158">
        <v>7.2</v>
      </c>
      <c r="AD116" s="179">
        <v>1015</v>
      </c>
      <c r="AE116" s="180">
        <v>33.5</v>
      </c>
      <c r="AF116" s="93" t="s">
        <v>13</v>
      </c>
      <c r="AG116" s="94"/>
      <c r="AH116" s="95">
        <v>4</v>
      </c>
      <c r="AI116" s="96">
        <v>48</v>
      </c>
      <c r="AJ116" s="181">
        <v>8.9</v>
      </c>
      <c r="AK116" s="182">
        <v>18.85</v>
      </c>
      <c r="AL116" s="183">
        <v>1.86</v>
      </c>
      <c r="AM116" s="181">
        <v>9.5</v>
      </c>
      <c r="AN116" s="182">
        <v>18.85</v>
      </c>
      <c r="AO116" s="188">
        <v>2.24</v>
      </c>
      <c r="AP116" s="97">
        <v>230</v>
      </c>
      <c r="AQ116" s="98">
        <v>182</v>
      </c>
      <c r="AR116" s="99">
        <v>48</v>
      </c>
      <c r="AS116" s="190">
        <v>55</v>
      </c>
      <c r="AT116" s="217" t="s">
        <v>276</v>
      </c>
      <c r="AU116" s="184" t="s">
        <v>39</v>
      </c>
      <c r="AV116" s="189" t="s">
        <v>9</v>
      </c>
      <c r="AW116" s="185" t="s">
        <v>9</v>
      </c>
      <c r="AX116" s="185" t="s">
        <v>2</v>
      </c>
      <c r="AY116" s="191" t="s">
        <v>2</v>
      </c>
      <c r="AZ116" s="186" t="s">
        <v>2</v>
      </c>
      <c r="BA116" s="187"/>
      <c r="BB116" s="35" t="s">
        <v>277</v>
      </c>
      <c r="BC116" s="106" t="s">
        <v>9</v>
      </c>
      <c r="BD116" s="107" t="s">
        <v>2</v>
      </c>
      <c r="BE116" s="216" t="s">
        <v>98</v>
      </c>
    </row>
  </sheetData>
  <sheetProtection/>
  <mergeCells count="5">
    <mergeCell ref="C1:E1"/>
    <mergeCell ref="K1:Y1"/>
    <mergeCell ref="F2:J2"/>
    <mergeCell ref="K2:Q2"/>
    <mergeCell ref="R2:Y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LEHMITZ</dc:creator>
  <cp:keywords/>
  <dc:description/>
  <cp:lastModifiedBy>Eugene Kuznetsov</cp:lastModifiedBy>
  <cp:lastPrinted>2018-05-25T07:49:58Z</cp:lastPrinted>
  <dcterms:created xsi:type="dcterms:W3CDTF">2011-11-15T09:14:23Z</dcterms:created>
  <dcterms:modified xsi:type="dcterms:W3CDTF">2020-10-15T09:15:01Z</dcterms:modified>
  <cp:category/>
  <cp:version/>
  <cp:contentType/>
  <cp:contentStatus/>
</cp:coreProperties>
</file>